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3"/>
  </bookViews>
  <sheets>
    <sheet name="merg. komandiniai" sheetId="1" r:id="rId1"/>
    <sheet name="mergaitės " sheetId="2" r:id="rId2"/>
    <sheet name="bern. komandiniai" sheetId="3" r:id="rId3"/>
    <sheet name="berniukai" sheetId="4" r:id="rId4"/>
  </sheets>
  <externalReferences>
    <externalReference r:id="rId5"/>
    <externalReference r:id="rId6"/>
  </externalReferences>
  <calcPr calcId="144525"/>
</workbook>
</file>

<file path=xl/calcChain.xml><?xml version="1.0" encoding="utf-8"?>
<calcChain xmlns="http://schemas.openxmlformats.org/spreadsheetml/2006/main">
  <c r="J39" i="3" l="1"/>
  <c r="J37" i="3"/>
  <c r="L35" i="3"/>
  <c r="B35" i="3"/>
  <c r="L34" i="3"/>
  <c r="B34" i="3"/>
  <c r="L33" i="3"/>
  <c r="B33" i="3"/>
  <c r="L32" i="3"/>
  <c r="B32" i="3"/>
  <c r="L31" i="3"/>
  <c r="B31" i="3"/>
  <c r="L30" i="3"/>
  <c r="B30" i="3"/>
  <c r="L29" i="3"/>
  <c r="B29" i="3"/>
  <c r="L28" i="3"/>
  <c r="B28" i="3"/>
  <c r="L27" i="3"/>
  <c r="B27" i="3"/>
  <c r="L26" i="3"/>
  <c r="B26" i="3"/>
  <c r="L25" i="3"/>
  <c r="B25" i="3"/>
  <c r="L24" i="3"/>
  <c r="B24" i="3"/>
  <c r="L23" i="3"/>
  <c r="B23" i="3"/>
  <c r="L22" i="3"/>
  <c r="B22" i="3"/>
  <c r="L21" i="3"/>
  <c r="B21" i="3"/>
  <c r="L20" i="3"/>
  <c r="B20" i="3"/>
  <c r="L19" i="3"/>
  <c r="B19" i="3"/>
  <c r="L18" i="3"/>
  <c r="B18" i="3"/>
  <c r="L17" i="3"/>
  <c r="B17" i="3"/>
  <c r="L16" i="3"/>
  <c r="B16" i="3"/>
  <c r="L15" i="3"/>
  <c r="B15" i="3"/>
  <c r="L14" i="3"/>
  <c r="B14" i="3"/>
  <c r="L13" i="3"/>
  <c r="B13" i="3"/>
  <c r="L12" i="3"/>
  <c r="B12" i="3"/>
  <c r="L11" i="3"/>
  <c r="B11" i="3"/>
  <c r="L10" i="3"/>
  <c r="B10" i="3"/>
  <c r="L9" i="3"/>
  <c r="B9" i="3"/>
  <c r="M8" i="3"/>
  <c r="M9" i="3" s="1"/>
  <c r="M10" i="3" s="1"/>
  <c r="M11" i="3" s="1"/>
  <c r="M12" i="3" s="1"/>
  <c r="M13" i="3" s="1"/>
  <c r="M14" i="3" s="1"/>
  <c r="M15" i="3" s="1"/>
  <c r="M16" i="3" s="1"/>
  <c r="M17" i="3" s="1"/>
  <c r="M18" i="3" s="1"/>
  <c r="M19" i="3" s="1"/>
  <c r="M20" i="3" s="1"/>
  <c r="M21" i="3" s="1"/>
  <c r="M22" i="3" s="1"/>
  <c r="M23" i="3" s="1"/>
  <c r="M24" i="3" s="1"/>
  <c r="M25" i="3" s="1"/>
  <c r="M26" i="3" s="1"/>
  <c r="M27" i="3" s="1"/>
  <c r="M28" i="3" s="1"/>
  <c r="M29" i="3" s="1"/>
  <c r="M30" i="3" s="1"/>
  <c r="M31" i="3" s="1"/>
  <c r="M32" i="3" s="1"/>
  <c r="M33" i="3" s="1"/>
  <c r="M34" i="3" s="1"/>
  <c r="M35" i="3" s="1"/>
  <c r="L8" i="3"/>
  <c r="B8" i="3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L7" i="3"/>
  <c r="B7" i="3"/>
  <c r="K3" i="3"/>
  <c r="B3" i="3"/>
  <c r="B1" i="3"/>
  <c r="G159" i="4"/>
  <c r="H155" i="4"/>
  <c r="J153" i="4"/>
  <c r="I153" i="4"/>
  <c r="H153" i="4"/>
  <c r="G153" i="4"/>
  <c r="F153" i="4"/>
  <c r="E153" i="4"/>
  <c r="D153" i="4"/>
  <c r="C153" i="4"/>
  <c r="B153" i="4"/>
  <c r="A153" i="4"/>
  <c r="J152" i="4"/>
  <c r="I152" i="4"/>
  <c r="H152" i="4"/>
  <c r="G152" i="4"/>
  <c r="F152" i="4"/>
  <c r="E152" i="4"/>
  <c r="D152" i="4"/>
  <c r="C152" i="4"/>
  <c r="B152" i="4"/>
  <c r="A152" i="4"/>
  <c r="J151" i="4"/>
  <c r="I151" i="4"/>
  <c r="H151" i="4"/>
  <c r="G151" i="4"/>
  <c r="F151" i="4"/>
  <c r="E151" i="4"/>
  <c r="D151" i="4"/>
  <c r="C151" i="4"/>
  <c r="B151" i="4"/>
  <c r="A151" i="4"/>
  <c r="J150" i="4"/>
  <c r="I150" i="4"/>
  <c r="H150" i="4"/>
  <c r="G150" i="4"/>
  <c r="F150" i="4"/>
  <c r="E150" i="4"/>
  <c r="D150" i="4"/>
  <c r="C150" i="4"/>
  <c r="B150" i="4"/>
  <c r="A150" i="4"/>
  <c r="J149" i="4"/>
  <c r="I149" i="4"/>
  <c r="H149" i="4"/>
  <c r="G149" i="4"/>
  <c r="F149" i="4"/>
  <c r="E149" i="4"/>
  <c r="D149" i="4"/>
  <c r="C149" i="4"/>
  <c r="B149" i="4"/>
  <c r="A149" i="4"/>
  <c r="J148" i="4"/>
  <c r="I148" i="4"/>
  <c r="H148" i="4"/>
  <c r="G148" i="4"/>
  <c r="F148" i="4"/>
  <c r="E148" i="4"/>
  <c r="D148" i="4"/>
  <c r="C148" i="4"/>
  <c r="B148" i="4"/>
  <c r="A148" i="4"/>
  <c r="J147" i="4"/>
  <c r="I147" i="4"/>
  <c r="H147" i="4"/>
  <c r="G147" i="4"/>
  <c r="F147" i="4"/>
  <c r="E147" i="4"/>
  <c r="D147" i="4"/>
  <c r="C147" i="4"/>
  <c r="B147" i="4"/>
  <c r="A147" i="4"/>
  <c r="J146" i="4"/>
  <c r="I146" i="4"/>
  <c r="H146" i="4"/>
  <c r="G146" i="4"/>
  <c r="F146" i="4"/>
  <c r="E146" i="4"/>
  <c r="D146" i="4"/>
  <c r="C146" i="4"/>
  <c r="B146" i="4"/>
  <c r="A146" i="4"/>
  <c r="J145" i="4"/>
  <c r="I145" i="4"/>
  <c r="H145" i="4"/>
  <c r="G145" i="4"/>
  <c r="F145" i="4"/>
  <c r="E145" i="4"/>
  <c r="D145" i="4"/>
  <c r="C145" i="4"/>
  <c r="B145" i="4"/>
  <c r="A145" i="4"/>
  <c r="J144" i="4"/>
  <c r="I144" i="4"/>
  <c r="H144" i="4"/>
  <c r="G144" i="4"/>
  <c r="F144" i="4"/>
  <c r="E144" i="4"/>
  <c r="D144" i="4"/>
  <c r="C144" i="4"/>
  <c r="B144" i="4"/>
  <c r="A144" i="4"/>
  <c r="J143" i="4"/>
  <c r="I143" i="4"/>
  <c r="H143" i="4"/>
  <c r="G143" i="4"/>
  <c r="F143" i="4"/>
  <c r="E143" i="4"/>
  <c r="D143" i="4"/>
  <c r="C143" i="4"/>
  <c r="B143" i="4"/>
  <c r="A143" i="4"/>
  <c r="J142" i="4"/>
  <c r="I142" i="4"/>
  <c r="H142" i="4"/>
  <c r="G142" i="4"/>
  <c r="F142" i="4"/>
  <c r="E142" i="4"/>
  <c r="D142" i="4"/>
  <c r="C142" i="4"/>
  <c r="B142" i="4"/>
  <c r="A142" i="4"/>
  <c r="J141" i="4"/>
  <c r="I141" i="4"/>
  <c r="H141" i="4"/>
  <c r="G141" i="4"/>
  <c r="F141" i="4"/>
  <c r="E141" i="4"/>
  <c r="D141" i="4"/>
  <c r="C141" i="4"/>
  <c r="B141" i="4"/>
  <c r="A141" i="4"/>
  <c r="J140" i="4"/>
  <c r="I140" i="4"/>
  <c r="H140" i="4"/>
  <c r="G140" i="4"/>
  <c r="F140" i="4"/>
  <c r="E140" i="4"/>
  <c r="D140" i="4"/>
  <c r="C140" i="4"/>
  <c r="B140" i="4"/>
  <c r="A140" i="4"/>
  <c r="J139" i="4"/>
  <c r="I139" i="4"/>
  <c r="H139" i="4"/>
  <c r="G139" i="4"/>
  <c r="F139" i="4"/>
  <c r="E139" i="4"/>
  <c r="D139" i="4"/>
  <c r="C139" i="4"/>
  <c r="B139" i="4"/>
  <c r="A139" i="4"/>
  <c r="J138" i="4"/>
  <c r="I138" i="4"/>
  <c r="H138" i="4"/>
  <c r="G138" i="4"/>
  <c r="F138" i="4"/>
  <c r="E138" i="4"/>
  <c r="D138" i="4"/>
  <c r="C138" i="4"/>
  <c r="B138" i="4"/>
  <c r="A138" i="4"/>
  <c r="J137" i="4"/>
  <c r="I137" i="4"/>
  <c r="H137" i="4"/>
  <c r="G137" i="4"/>
  <c r="F137" i="4"/>
  <c r="E137" i="4"/>
  <c r="D137" i="4"/>
  <c r="C137" i="4"/>
  <c r="B137" i="4"/>
  <c r="A137" i="4"/>
  <c r="J136" i="4"/>
  <c r="I136" i="4"/>
  <c r="H136" i="4"/>
  <c r="G136" i="4"/>
  <c r="F136" i="4"/>
  <c r="E136" i="4"/>
  <c r="D136" i="4"/>
  <c r="C136" i="4"/>
  <c r="B136" i="4"/>
  <c r="A136" i="4"/>
  <c r="J135" i="4"/>
  <c r="I135" i="4"/>
  <c r="H135" i="4"/>
  <c r="G135" i="4"/>
  <c r="F135" i="4"/>
  <c r="E135" i="4"/>
  <c r="D135" i="4"/>
  <c r="C135" i="4"/>
  <c r="B135" i="4"/>
  <c r="A135" i="4"/>
  <c r="J134" i="4"/>
  <c r="I134" i="4"/>
  <c r="H134" i="4"/>
  <c r="G134" i="4"/>
  <c r="F134" i="4"/>
  <c r="E134" i="4"/>
  <c r="D134" i="4"/>
  <c r="C134" i="4"/>
  <c r="B134" i="4"/>
  <c r="A134" i="4"/>
  <c r="J133" i="4"/>
  <c r="I133" i="4"/>
  <c r="H133" i="4"/>
  <c r="G133" i="4"/>
  <c r="F133" i="4"/>
  <c r="E133" i="4"/>
  <c r="D133" i="4"/>
  <c r="C133" i="4"/>
  <c r="B133" i="4"/>
  <c r="A133" i="4"/>
  <c r="J132" i="4"/>
  <c r="I132" i="4"/>
  <c r="H132" i="4"/>
  <c r="G132" i="4"/>
  <c r="F132" i="4"/>
  <c r="E132" i="4"/>
  <c r="D132" i="4"/>
  <c r="C132" i="4"/>
  <c r="B132" i="4"/>
  <c r="A132" i="4"/>
  <c r="J131" i="4"/>
  <c r="I131" i="4"/>
  <c r="H131" i="4"/>
  <c r="G131" i="4"/>
  <c r="F131" i="4"/>
  <c r="E131" i="4"/>
  <c r="D131" i="4"/>
  <c r="C131" i="4"/>
  <c r="B131" i="4"/>
  <c r="A131" i="4"/>
  <c r="J130" i="4"/>
  <c r="I130" i="4"/>
  <c r="H130" i="4"/>
  <c r="G130" i="4"/>
  <c r="F130" i="4"/>
  <c r="E130" i="4"/>
  <c r="D130" i="4"/>
  <c r="C130" i="4"/>
  <c r="B130" i="4"/>
  <c r="A130" i="4"/>
  <c r="J129" i="4"/>
  <c r="I129" i="4"/>
  <c r="H129" i="4"/>
  <c r="G129" i="4"/>
  <c r="F129" i="4"/>
  <c r="E129" i="4"/>
  <c r="D129" i="4"/>
  <c r="C129" i="4"/>
  <c r="B129" i="4"/>
  <c r="A129" i="4"/>
  <c r="J128" i="4"/>
  <c r="I128" i="4"/>
  <c r="H128" i="4"/>
  <c r="G128" i="4"/>
  <c r="F128" i="4"/>
  <c r="E128" i="4"/>
  <c r="D128" i="4"/>
  <c r="C128" i="4"/>
  <c r="B128" i="4"/>
  <c r="A128" i="4"/>
  <c r="J127" i="4"/>
  <c r="I127" i="4"/>
  <c r="H127" i="4"/>
  <c r="G127" i="4"/>
  <c r="F127" i="4"/>
  <c r="E127" i="4"/>
  <c r="D127" i="4"/>
  <c r="C127" i="4"/>
  <c r="B127" i="4"/>
  <c r="A127" i="4"/>
  <c r="J126" i="4"/>
  <c r="I126" i="4"/>
  <c r="H126" i="4"/>
  <c r="G126" i="4"/>
  <c r="F126" i="4"/>
  <c r="E126" i="4"/>
  <c r="D126" i="4"/>
  <c r="C126" i="4"/>
  <c r="B126" i="4"/>
  <c r="A126" i="4"/>
  <c r="J125" i="4"/>
  <c r="I125" i="4"/>
  <c r="H125" i="4"/>
  <c r="G125" i="4"/>
  <c r="F125" i="4"/>
  <c r="E125" i="4"/>
  <c r="D125" i="4"/>
  <c r="C125" i="4"/>
  <c r="B125" i="4"/>
  <c r="A125" i="4"/>
  <c r="J124" i="4"/>
  <c r="I124" i="4"/>
  <c r="H124" i="4"/>
  <c r="G124" i="4"/>
  <c r="F124" i="4"/>
  <c r="E124" i="4"/>
  <c r="D124" i="4"/>
  <c r="C124" i="4"/>
  <c r="B124" i="4"/>
  <c r="A124" i="4"/>
  <c r="J123" i="4"/>
  <c r="I123" i="4"/>
  <c r="H123" i="4"/>
  <c r="G123" i="4"/>
  <c r="F123" i="4"/>
  <c r="E123" i="4"/>
  <c r="D123" i="4"/>
  <c r="C123" i="4"/>
  <c r="B123" i="4"/>
  <c r="A123" i="4"/>
  <c r="J122" i="4"/>
  <c r="I122" i="4"/>
  <c r="H122" i="4"/>
  <c r="G122" i="4"/>
  <c r="F122" i="4"/>
  <c r="E122" i="4"/>
  <c r="D122" i="4"/>
  <c r="C122" i="4"/>
  <c r="B122" i="4"/>
  <c r="A122" i="4"/>
  <c r="J121" i="4"/>
  <c r="I121" i="4"/>
  <c r="H121" i="4"/>
  <c r="G121" i="4"/>
  <c r="F121" i="4"/>
  <c r="E121" i="4"/>
  <c r="D121" i="4"/>
  <c r="C121" i="4"/>
  <c r="B121" i="4"/>
  <c r="A121" i="4"/>
  <c r="J120" i="4"/>
  <c r="I120" i="4"/>
  <c r="H120" i="4"/>
  <c r="G120" i="4"/>
  <c r="F120" i="4"/>
  <c r="E120" i="4"/>
  <c r="D120" i="4"/>
  <c r="C120" i="4"/>
  <c r="B120" i="4"/>
  <c r="A120" i="4"/>
  <c r="J119" i="4"/>
  <c r="I119" i="4"/>
  <c r="H119" i="4"/>
  <c r="G119" i="4"/>
  <c r="F119" i="4"/>
  <c r="E119" i="4"/>
  <c r="D119" i="4"/>
  <c r="C119" i="4"/>
  <c r="B119" i="4"/>
  <c r="A119" i="4"/>
  <c r="J118" i="4"/>
  <c r="I118" i="4"/>
  <c r="H118" i="4"/>
  <c r="G118" i="4"/>
  <c r="F118" i="4"/>
  <c r="E118" i="4"/>
  <c r="D118" i="4"/>
  <c r="C118" i="4"/>
  <c r="B118" i="4"/>
  <c r="A118" i="4"/>
  <c r="J117" i="4"/>
  <c r="I117" i="4"/>
  <c r="H117" i="4"/>
  <c r="G117" i="4"/>
  <c r="F117" i="4"/>
  <c r="E117" i="4"/>
  <c r="D117" i="4"/>
  <c r="C117" i="4"/>
  <c r="B117" i="4"/>
  <c r="A117" i="4"/>
  <c r="J116" i="4"/>
  <c r="I116" i="4"/>
  <c r="H116" i="4"/>
  <c r="G116" i="4"/>
  <c r="F116" i="4"/>
  <c r="E116" i="4"/>
  <c r="D116" i="4"/>
  <c r="C116" i="4"/>
  <c r="B116" i="4"/>
  <c r="A116" i="4"/>
  <c r="J115" i="4"/>
  <c r="I115" i="4"/>
  <c r="H115" i="4"/>
  <c r="G115" i="4"/>
  <c r="F115" i="4"/>
  <c r="E115" i="4"/>
  <c r="D115" i="4"/>
  <c r="C115" i="4"/>
  <c r="B115" i="4"/>
  <c r="A115" i="4"/>
  <c r="J114" i="4"/>
  <c r="I114" i="4"/>
  <c r="H114" i="4"/>
  <c r="G114" i="4"/>
  <c r="F114" i="4"/>
  <c r="E114" i="4"/>
  <c r="D114" i="4"/>
  <c r="C114" i="4"/>
  <c r="B114" i="4"/>
  <c r="A114" i="4"/>
  <c r="J113" i="4"/>
  <c r="I113" i="4"/>
  <c r="H113" i="4"/>
  <c r="G113" i="4"/>
  <c r="F113" i="4"/>
  <c r="E113" i="4"/>
  <c r="D113" i="4"/>
  <c r="C113" i="4"/>
  <c r="B113" i="4"/>
  <c r="A113" i="4"/>
  <c r="J112" i="4"/>
  <c r="I112" i="4"/>
  <c r="H112" i="4"/>
  <c r="G112" i="4"/>
  <c r="F112" i="4"/>
  <c r="E112" i="4"/>
  <c r="D112" i="4"/>
  <c r="C112" i="4"/>
  <c r="B112" i="4"/>
  <c r="A112" i="4"/>
  <c r="J111" i="4"/>
  <c r="I111" i="4"/>
  <c r="H111" i="4"/>
  <c r="G111" i="4"/>
  <c r="F111" i="4"/>
  <c r="E111" i="4"/>
  <c r="D111" i="4"/>
  <c r="C111" i="4"/>
  <c r="B111" i="4"/>
  <c r="A111" i="4"/>
  <c r="J110" i="4"/>
  <c r="I110" i="4"/>
  <c r="H110" i="4"/>
  <c r="G110" i="4"/>
  <c r="F110" i="4"/>
  <c r="E110" i="4"/>
  <c r="D110" i="4"/>
  <c r="C110" i="4"/>
  <c r="B110" i="4"/>
  <c r="A110" i="4"/>
  <c r="J109" i="4"/>
  <c r="I109" i="4"/>
  <c r="H109" i="4"/>
  <c r="G109" i="4"/>
  <c r="F109" i="4"/>
  <c r="E109" i="4"/>
  <c r="D109" i="4"/>
  <c r="C109" i="4"/>
  <c r="B109" i="4"/>
  <c r="A109" i="4"/>
  <c r="J108" i="4"/>
  <c r="I108" i="4"/>
  <c r="H108" i="4"/>
  <c r="G108" i="4"/>
  <c r="F108" i="4"/>
  <c r="E108" i="4"/>
  <c r="D108" i="4"/>
  <c r="C108" i="4"/>
  <c r="B108" i="4"/>
  <c r="A108" i="4"/>
  <c r="J107" i="4"/>
  <c r="I107" i="4"/>
  <c r="H107" i="4"/>
  <c r="G107" i="4"/>
  <c r="F107" i="4"/>
  <c r="E107" i="4"/>
  <c r="D107" i="4"/>
  <c r="C107" i="4"/>
  <c r="B107" i="4"/>
  <c r="A107" i="4"/>
  <c r="J106" i="4"/>
  <c r="I106" i="4"/>
  <c r="H106" i="4"/>
  <c r="G106" i="4"/>
  <c r="F106" i="4"/>
  <c r="E106" i="4"/>
  <c r="D106" i="4"/>
  <c r="C106" i="4"/>
  <c r="B106" i="4"/>
  <c r="A106" i="4"/>
  <c r="J105" i="4"/>
  <c r="I105" i="4"/>
  <c r="H105" i="4"/>
  <c r="G105" i="4"/>
  <c r="F105" i="4"/>
  <c r="E105" i="4"/>
  <c r="D105" i="4"/>
  <c r="C105" i="4"/>
  <c r="B105" i="4"/>
  <c r="A105" i="4"/>
  <c r="J104" i="4"/>
  <c r="I104" i="4"/>
  <c r="H104" i="4"/>
  <c r="G104" i="4"/>
  <c r="F104" i="4"/>
  <c r="E104" i="4"/>
  <c r="D104" i="4"/>
  <c r="C104" i="4"/>
  <c r="B104" i="4"/>
  <c r="A104" i="4"/>
  <c r="J103" i="4"/>
  <c r="I103" i="4"/>
  <c r="H103" i="4"/>
  <c r="G103" i="4"/>
  <c r="F103" i="4"/>
  <c r="E103" i="4"/>
  <c r="D103" i="4"/>
  <c r="C103" i="4"/>
  <c r="B103" i="4"/>
  <c r="A103" i="4"/>
  <c r="J102" i="4"/>
  <c r="I102" i="4"/>
  <c r="H102" i="4"/>
  <c r="G102" i="4"/>
  <c r="F102" i="4"/>
  <c r="E102" i="4"/>
  <c r="D102" i="4"/>
  <c r="C102" i="4"/>
  <c r="B102" i="4"/>
  <c r="A102" i="4"/>
  <c r="J101" i="4"/>
  <c r="I101" i="4"/>
  <c r="H101" i="4"/>
  <c r="G101" i="4"/>
  <c r="F101" i="4"/>
  <c r="E101" i="4"/>
  <c r="D101" i="4"/>
  <c r="C101" i="4"/>
  <c r="B101" i="4"/>
  <c r="A101" i="4"/>
  <c r="J100" i="4"/>
  <c r="I100" i="4"/>
  <c r="H100" i="4"/>
  <c r="G100" i="4"/>
  <c r="F100" i="4"/>
  <c r="E100" i="4"/>
  <c r="D100" i="4"/>
  <c r="C100" i="4"/>
  <c r="B100" i="4"/>
  <c r="A100" i="4"/>
  <c r="J99" i="4"/>
  <c r="I99" i="4"/>
  <c r="H99" i="4"/>
  <c r="G99" i="4"/>
  <c r="F99" i="4"/>
  <c r="E99" i="4"/>
  <c r="D99" i="4"/>
  <c r="C99" i="4"/>
  <c r="B99" i="4"/>
  <c r="A99" i="4"/>
  <c r="J98" i="4"/>
  <c r="I98" i="4"/>
  <c r="H98" i="4"/>
  <c r="G98" i="4"/>
  <c r="F98" i="4"/>
  <c r="E98" i="4"/>
  <c r="D98" i="4"/>
  <c r="C98" i="4"/>
  <c r="B98" i="4"/>
  <c r="A98" i="4"/>
  <c r="J97" i="4"/>
  <c r="I97" i="4"/>
  <c r="H97" i="4"/>
  <c r="G97" i="4"/>
  <c r="F97" i="4"/>
  <c r="E97" i="4"/>
  <c r="D97" i="4"/>
  <c r="C97" i="4"/>
  <c r="B97" i="4"/>
  <c r="A97" i="4"/>
  <c r="J96" i="4"/>
  <c r="I96" i="4"/>
  <c r="H96" i="4"/>
  <c r="G96" i="4"/>
  <c r="F96" i="4"/>
  <c r="E96" i="4"/>
  <c r="D96" i="4"/>
  <c r="C96" i="4"/>
  <c r="B96" i="4"/>
  <c r="A96" i="4"/>
  <c r="J95" i="4"/>
  <c r="I95" i="4"/>
  <c r="H95" i="4"/>
  <c r="G95" i="4"/>
  <c r="F95" i="4"/>
  <c r="E95" i="4"/>
  <c r="D95" i="4"/>
  <c r="C95" i="4"/>
  <c r="B95" i="4"/>
  <c r="A95" i="4"/>
  <c r="J94" i="4"/>
  <c r="I94" i="4"/>
  <c r="H94" i="4"/>
  <c r="G94" i="4"/>
  <c r="F94" i="4"/>
  <c r="E94" i="4"/>
  <c r="D94" i="4"/>
  <c r="C94" i="4"/>
  <c r="B94" i="4"/>
  <c r="A94" i="4"/>
  <c r="J93" i="4"/>
  <c r="I93" i="4"/>
  <c r="H93" i="4"/>
  <c r="G93" i="4"/>
  <c r="F93" i="4"/>
  <c r="E93" i="4"/>
  <c r="D93" i="4"/>
  <c r="C93" i="4"/>
  <c r="B93" i="4"/>
  <c r="A93" i="4"/>
  <c r="J92" i="4"/>
  <c r="I92" i="4"/>
  <c r="H92" i="4"/>
  <c r="G92" i="4"/>
  <c r="F92" i="4"/>
  <c r="E92" i="4"/>
  <c r="D92" i="4"/>
  <c r="C92" i="4"/>
  <c r="B92" i="4"/>
  <c r="A92" i="4"/>
  <c r="J91" i="4"/>
  <c r="I91" i="4"/>
  <c r="H91" i="4"/>
  <c r="G91" i="4"/>
  <c r="F91" i="4"/>
  <c r="E91" i="4"/>
  <c r="D91" i="4"/>
  <c r="C91" i="4"/>
  <c r="B91" i="4"/>
  <c r="A91" i="4"/>
  <c r="J90" i="4"/>
  <c r="I90" i="4"/>
  <c r="H90" i="4"/>
  <c r="G90" i="4"/>
  <c r="F90" i="4"/>
  <c r="E90" i="4"/>
  <c r="D90" i="4"/>
  <c r="C90" i="4"/>
  <c r="B90" i="4"/>
  <c r="A90" i="4"/>
  <c r="J89" i="4"/>
  <c r="I89" i="4"/>
  <c r="H89" i="4"/>
  <c r="G89" i="4"/>
  <c r="F89" i="4"/>
  <c r="E89" i="4"/>
  <c r="D89" i="4"/>
  <c r="C89" i="4"/>
  <c r="B89" i="4"/>
  <c r="A89" i="4"/>
  <c r="J88" i="4"/>
  <c r="I88" i="4"/>
  <c r="H88" i="4"/>
  <c r="G88" i="4"/>
  <c r="F88" i="4"/>
  <c r="E88" i="4"/>
  <c r="D88" i="4"/>
  <c r="C88" i="4"/>
  <c r="B88" i="4"/>
  <c r="A88" i="4"/>
  <c r="J87" i="4"/>
  <c r="I87" i="4"/>
  <c r="H87" i="4"/>
  <c r="G87" i="4"/>
  <c r="F87" i="4"/>
  <c r="E87" i="4"/>
  <c r="D87" i="4"/>
  <c r="C87" i="4"/>
  <c r="B87" i="4"/>
  <c r="A87" i="4"/>
  <c r="J86" i="4"/>
  <c r="I86" i="4"/>
  <c r="H86" i="4"/>
  <c r="G86" i="4"/>
  <c r="F86" i="4"/>
  <c r="E86" i="4"/>
  <c r="D86" i="4"/>
  <c r="C86" i="4"/>
  <c r="B86" i="4"/>
  <c r="A86" i="4"/>
  <c r="J85" i="4"/>
  <c r="I85" i="4"/>
  <c r="H85" i="4"/>
  <c r="G85" i="4"/>
  <c r="F85" i="4"/>
  <c r="E85" i="4"/>
  <c r="D85" i="4"/>
  <c r="C85" i="4"/>
  <c r="B85" i="4"/>
  <c r="A85" i="4"/>
  <c r="J84" i="4"/>
  <c r="I84" i="4"/>
  <c r="H84" i="4"/>
  <c r="G84" i="4"/>
  <c r="F84" i="4"/>
  <c r="E84" i="4"/>
  <c r="D84" i="4"/>
  <c r="C84" i="4"/>
  <c r="B84" i="4"/>
  <c r="A84" i="4"/>
  <c r="J83" i="4"/>
  <c r="I83" i="4"/>
  <c r="H83" i="4"/>
  <c r="G83" i="4"/>
  <c r="F83" i="4"/>
  <c r="E83" i="4"/>
  <c r="D83" i="4"/>
  <c r="C83" i="4"/>
  <c r="B83" i="4"/>
  <c r="A83" i="4"/>
  <c r="J82" i="4"/>
  <c r="I82" i="4"/>
  <c r="H82" i="4"/>
  <c r="G82" i="4"/>
  <c r="F82" i="4"/>
  <c r="E82" i="4"/>
  <c r="D82" i="4"/>
  <c r="C82" i="4"/>
  <c r="B82" i="4"/>
  <c r="A82" i="4"/>
  <c r="J81" i="4"/>
  <c r="I81" i="4"/>
  <c r="H81" i="4"/>
  <c r="G81" i="4"/>
  <c r="F81" i="4"/>
  <c r="E81" i="4"/>
  <c r="D81" i="4"/>
  <c r="C81" i="4"/>
  <c r="B81" i="4"/>
  <c r="A81" i="4"/>
  <c r="J80" i="4"/>
  <c r="I80" i="4"/>
  <c r="H80" i="4"/>
  <c r="G80" i="4"/>
  <c r="F80" i="4"/>
  <c r="E80" i="4"/>
  <c r="D80" i="4"/>
  <c r="C80" i="4"/>
  <c r="B80" i="4"/>
  <c r="A80" i="4"/>
  <c r="J79" i="4"/>
  <c r="I79" i="4"/>
  <c r="H79" i="4"/>
  <c r="G79" i="4"/>
  <c r="F79" i="4"/>
  <c r="E79" i="4"/>
  <c r="D79" i="4"/>
  <c r="C79" i="4"/>
  <c r="B79" i="4"/>
  <c r="A79" i="4"/>
  <c r="J78" i="4"/>
  <c r="I78" i="4"/>
  <c r="H78" i="4"/>
  <c r="G78" i="4"/>
  <c r="F78" i="4"/>
  <c r="E78" i="4"/>
  <c r="D78" i="4"/>
  <c r="C78" i="4"/>
  <c r="B78" i="4"/>
  <c r="A78" i="4"/>
  <c r="J77" i="4"/>
  <c r="I77" i="4"/>
  <c r="H77" i="4"/>
  <c r="G77" i="4"/>
  <c r="F77" i="4"/>
  <c r="E77" i="4"/>
  <c r="D77" i="4"/>
  <c r="C77" i="4"/>
  <c r="B77" i="4"/>
  <c r="A77" i="4"/>
  <c r="J76" i="4"/>
  <c r="I76" i="4"/>
  <c r="H76" i="4"/>
  <c r="G76" i="4"/>
  <c r="F76" i="4"/>
  <c r="E76" i="4"/>
  <c r="D76" i="4"/>
  <c r="C76" i="4"/>
  <c r="B76" i="4"/>
  <c r="A76" i="4"/>
  <c r="J75" i="4"/>
  <c r="I75" i="4"/>
  <c r="H75" i="4"/>
  <c r="G75" i="4"/>
  <c r="F75" i="4"/>
  <c r="E75" i="4"/>
  <c r="D75" i="4"/>
  <c r="C75" i="4"/>
  <c r="B75" i="4"/>
  <c r="A75" i="4"/>
  <c r="J74" i="4"/>
  <c r="I74" i="4"/>
  <c r="H74" i="4"/>
  <c r="G74" i="4"/>
  <c r="F74" i="4"/>
  <c r="E74" i="4"/>
  <c r="D74" i="4"/>
  <c r="C74" i="4"/>
  <c r="B74" i="4"/>
  <c r="A74" i="4"/>
  <c r="J73" i="4"/>
  <c r="I73" i="4"/>
  <c r="H73" i="4"/>
  <c r="G73" i="4"/>
  <c r="F73" i="4"/>
  <c r="E73" i="4"/>
  <c r="D73" i="4"/>
  <c r="C73" i="4"/>
  <c r="B73" i="4"/>
  <c r="A73" i="4"/>
  <c r="J72" i="4"/>
  <c r="I72" i="4"/>
  <c r="H72" i="4"/>
  <c r="G72" i="4"/>
  <c r="F72" i="4"/>
  <c r="E72" i="4"/>
  <c r="D72" i="4"/>
  <c r="C72" i="4"/>
  <c r="B72" i="4"/>
  <c r="A72" i="4"/>
  <c r="J71" i="4"/>
  <c r="I71" i="4"/>
  <c r="H71" i="4"/>
  <c r="G71" i="4"/>
  <c r="F71" i="4"/>
  <c r="E71" i="4"/>
  <c r="D71" i="4"/>
  <c r="C71" i="4"/>
  <c r="B71" i="4"/>
  <c r="A71" i="4"/>
  <c r="J70" i="4"/>
  <c r="I70" i="4"/>
  <c r="H70" i="4"/>
  <c r="G70" i="4"/>
  <c r="F70" i="4"/>
  <c r="E70" i="4"/>
  <c r="D70" i="4"/>
  <c r="C70" i="4"/>
  <c r="B70" i="4"/>
  <c r="A70" i="4"/>
  <c r="J69" i="4"/>
  <c r="I69" i="4"/>
  <c r="H69" i="4"/>
  <c r="G69" i="4"/>
  <c r="F69" i="4"/>
  <c r="E69" i="4"/>
  <c r="D69" i="4"/>
  <c r="C69" i="4"/>
  <c r="B69" i="4"/>
  <c r="A69" i="4"/>
  <c r="J68" i="4"/>
  <c r="I68" i="4"/>
  <c r="H68" i="4"/>
  <c r="G68" i="4"/>
  <c r="F68" i="4"/>
  <c r="E68" i="4"/>
  <c r="D68" i="4"/>
  <c r="C68" i="4"/>
  <c r="B68" i="4"/>
  <c r="A68" i="4"/>
  <c r="J67" i="4"/>
  <c r="I67" i="4"/>
  <c r="H67" i="4"/>
  <c r="G67" i="4"/>
  <c r="F67" i="4"/>
  <c r="E67" i="4"/>
  <c r="D67" i="4"/>
  <c r="C67" i="4"/>
  <c r="B67" i="4"/>
  <c r="A67" i="4"/>
  <c r="J66" i="4"/>
  <c r="I66" i="4"/>
  <c r="H66" i="4"/>
  <c r="G66" i="4"/>
  <c r="F66" i="4"/>
  <c r="E66" i="4"/>
  <c r="D66" i="4"/>
  <c r="C66" i="4"/>
  <c r="B66" i="4"/>
  <c r="A66" i="4"/>
  <c r="J65" i="4"/>
  <c r="I65" i="4"/>
  <c r="H65" i="4"/>
  <c r="G65" i="4"/>
  <c r="F65" i="4"/>
  <c r="E65" i="4"/>
  <c r="D65" i="4"/>
  <c r="C65" i="4"/>
  <c r="B65" i="4"/>
  <c r="A65" i="4"/>
  <c r="J64" i="4"/>
  <c r="I64" i="4"/>
  <c r="H64" i="4"/>
  <c r="G64" i="4"/>
  <c r="F64" i="4"/>
  <c r="E64" i="4"/>
  <c r="D64" i="4"/>
  <c r="C64" i="4"/>
  <c r="B64" i="4"/>
  <c r="A64" i="4"/>
  <c r="J63" i="4"/>
  <c r="I63" i="4"/>
  <c r="H63" i="4"/>
  <c r="G63" i="4"/>
  <c r="F63" i="4"/>
  <c r="E63" i="4"/>
  <c r="D63" i="4"/>
  <c r="C63" i="4"/>
  <c r="B63" i="4"/>
  <c r="A63" i="4"/>
  <c r="J62" i="4"/>
  <c r="I62" i="4"/>
  <c r="H62" i="4"/>
  <c r="G62" i="4"/>
  <c r="F62" i="4"/>
  <c r="E62" i="4"/>
  <c r="D62" i="4"/>
  <c r="C62" i="4"/>
  <c r="B62" i="4"/>
  <c r="A62" i="4"/>
  <c r="J61" i="4"/>
  <c r="I61" i="4"/>
  <c r="H61" i="4"/>
  <c r="G61" i="4"/>
  <c r="F61" i="4"/>
  <c r="E61" i="4"/>
  <c r="D61" i="4"/>
  <c r="C61" i="4"/>
  <c r="B61" i="4"/>
  <c r="A61" i="4"/>
  <c r="J60" i="4"/>
  <c r="I60" i="4"/>
  <c r="H60" i="4"/>
  <c r="G60" i="4"/>
  <c r="F60" i="4"/>
  <c r="E60" i="4"/>
  <c r="D60" i="4"/>
  <c r="C60" i="4"/>
  <c r="B60" i="4"/>
  <c r="A60" i="4"/>
  <c r="J59" i="4"/>
  <c r="I59" i="4"/>
  <c r="H59" i="4"/>
  <c r="G59" i="4"/>
  <c r="F59" i="4"/>
  <c r="E59" i="4"/>
  <c r="D59" i="4"/>
  <c r="C59" i="4"/>
  <c r="B59" i="4"/>
  <c r="A59" i="4"/>
  <c r="J58" i="4"/>
  <c r="I58" i="4"/>
  <c r="H58" i="4"/>
  <c r="G58" i="4"/>
  <c r="F58" i="4"/>
  <c r="E58" i="4"/>
  <c r="D58" i="4"/>
  <c r="C58" i="4"/>
  <c r="B58" i="4"/>
  <c r="A58" i="4"/>
  <c r="J57" i="4"/>
  <c r="I57" i="4"/>
  <c r="H57" i="4"/>
  <c r="G57" i="4"/>
  <c r="F57" i="4"/>
  <c r="E57" i="4"/>
  <c r="D57" i="4"/>
  <c r="C57" i="4"/>
  <c r="B57" i="4"/>
  <c r="A57" i="4"/>
  <c r="J56" i="4"/>
  <c r="I56" i="4"/>
  <c r="H56" i="4"/>
  <c r="G56" i="4"/>
  <c r="F56" i="4"/>
  <c r="E56" i="4"/>
  <c r="D56" i="4"/>
  <c r="C56" i="4"/>
  <c r="B56" i="4"/>
  <c r="A56" i="4"/>
  <c r="J55" i="4"/>
  <c r="I55" i="4"/>
  <c r="H55" i="4"/>
  <c r="G55" i="4"/>
  <c r="F55" i="4"/>
  <c r="E55" i="4"/>
  <c r="D55" i="4"/>
  <c r="C55" i="4"/>
  <c r="B55" i="4"/>
  <c r="A55" i="4"/>
  <c r="J54" i="4"/>
  <c r="I54" i="4"/>
  <c r="H54" i="4"/>
  <c r="G54" i="4"/>
  <c r="F54" i="4"/>
  <c r="E54" i="4"/>
  <c r="D54" i="4"/>
  <c r="C54" i="4"/>
  <c r="B54" i="4"/>
  <c r="A54" i="4"/>
  <c r="J53" i="4"/>
  <c r="I53" i="4"/>
  <c r="H53" i="4"/>
  <c r="G53" i="4"/>
  <c r="F53" i="4"/>
  <c r="E53" i="4"/>
  <c r="D53" i="4"/>
  <c r="C53" i="4"/>
  <c r="B53" i="4"/>
  <c r="A53" i="4"/>
  <c r="J52" i="4"/>
  <c r="I52" i="4"/>
  <c r="H52" i="4"/>
  <c r="G52" i="4"/>
  <c r="F52" i="4"/>
  <c r="E52" i="4"/>
  <c r="D52" i="4"/>
  <c r="C52" i="4"/>
  <c r="B52" i="4"/>
  <c r="A52" i="4"/>
  <c r="J51" i="4"/>
  <c r="I51" i="4"/>
  <c r="H51" i="4"/>
  <c r="G51" i="4"/>
  <c r="F51" i="4"/>
  <c r="E51" i="4"/>
  <c r="D51" i="4"/>
  <c r="C51" i="4"/>
  <c r="B51" i="4"/>
  <c r="A51" i="4"/>
  <c r="J50" i="4"/>
  <c r="I50" i="4"/>
  <c r="H50" i="4"/>
  <c r="G50" i="4"/>
  <c r="F50" i="4"/>
  <c r="E50" i="4"/>
  <c r="D50" i="4"/>
  <c r="C50" i="4"/>
  <c r="B50" i="4"/>
  <c r="A50" i="4"/>
  <c r="J49" i="4"/>
  <c r="I49" i="4"/>
  <c r="H49" i="4"/>
  <c r="G49" i="4"/>
  <c r="F49" i="4"/>
  <c r="E49" i="4"/>
  <c r="D49" i="4"/>
  <c r="C49" i="4"/>
  <c r="B49" i="4"/>
  <c r="A49" i="4"/>
  <c r="J48" i="4"/>
  <c r="I48" i="4"/>
  <c r="H48" i="4"/>
  <c r="G48" i="4"/>
  <c r="F48" i="4"/>
  <c r="E48" i="4"/>
  <c r="D48" i="4"/>
  <c r="C48" i="4"/>
  <c r="B48" i="4"/>
  <c r="A48" i="4"/>
  <c r="J47" i="4"/>
  <c r="I47" i="4"/>
  <c r="H47" i="4"/>
  <c r="G47" i="4"/>
  <c r="F47" i="4"/>
  <c r="E47" i="4"/>
  <c r="D47" i="4"/>
  <c r="C47" i="4"/>
  <c r="B47" i="4"/>
  <c r="A47" i="4"/>
  <c r="J46" i="4"/>
  <c r="I46" i="4"/>
  <c r="H46" i="4"/>
  <c r="G46" i="4"/>
  <c r="F46" i="4"/>
  <c r="E46" i="4"/>
  <c r="D46" i="4"/>
  <c r="C46" i="4"/>
  <c r="B46" i="4"/>
  <c r="A46" i="4"/>
  <c r="J45" i="4"/>
  <c r="I45" i="4"/>
  <c r="H45" i="4"/>
  <c r="G45" i="4"/>
  <c r="F45" i="4"/>
  <c r="E45" i="4"/>
  <c r="D45" i="4"/>
  <c r="C45" i="4"/>
  <c r="B45" i="4"/>
  <c r="A45" i="4"/>
  <c r="J44" i="4"/>
  <c r="I44" i="4"/>
  <c r="H44" i="4"/>
  <c r="G44" i="4"/>
  <c r="F44" i="4"/>
  <c r="E44" i="4"/>
  <c r="D44" i="4"/>
  <c r="C44" i="4"/>
  <c r="B44" i="4"/>
  <c r="A44" i="4"/>
  <c r="J43" i="4"/>
  <c r="I43" i="4"/>
  <c r="H43" i="4"/>
  <c r="G43" i="4"/>
  <c r="F43" i="4"/>
  <c r="E43" i="4"/>
  <c r="D43" i="4"/>
  <c r="C43" i="4"/>
  <c r="B43" i="4"/>
  <c r="A43" i="4"/>
  <c r="J42" i="4"/>
  <c r="I42" i="4"/>
  <c r="H42" i="4"/>
  <c r="G42" i="4"/>
  <c r="F42" i="4"/>
  <c r="E42" i="4"/>
  <c r="D42" i="4"/>
  <c r="C42" i="4"/>
  <c r="B42" i="4"/>
  <c r="A42" i="4"/>
  <c r="J41" i="4"/>
  <c r="I41" i="4"/>
  <c r="H41" i="4"/>
  <c r="G41" i="4"/>
  <c r="F41" i="4"/>
  <c r="E41" i="4"/>
  <c r="D41" i="4"/>
  <c r="C41" i="4"/>
  <c r="B41" i="4"/>
  <c r="A41" i="4"/>
  <c r="J40" i="4"/>
  <c r="I40" i="4"/>
  <c r="H40" i="4"/>
  <c r="G40" i="4"/>
  <c r="F40" i="4"/>
  <c r="E40" i="4"/>
  <c r="D40" i="4"/>
  <c r="C40" i="4"/>
  <c r="B40" i="4"/>
  <c r="A40" i="4"/>
  <c r="J39" i="4"/>
  <c r="I39" i="4"/>
  <c r="H39" i="4"/>
  <c r="G39" i="4"/>
  <c r="F39" i="4"/>
  <c r="E39" i="4"/>
  <c r="D39" i="4"/>
  <c r="C39" i="4"/>
  <c r="B39" i="4"/>
  <c r="A39" i="4"/>
  <c r="J38" i="4"/>
  <c r="I38" i="4"/>
  <c r="H38" i="4"/>
  <c r="G38" i="4"/>
  <c r="F38" i="4"/>
  <c r="E38" i="4"/>
  <c r="D38" i="4"/>
  <c r="C38" i="4"/>
  <c r="B38" i="4"/>
  <c r="A38" i="4"/>
  <c r="J37" i="4"/>
  <c r="I37" i="4"/>
  <c r="H37" i="4"/>
  <c r="G37" i="4"/>
  <c r="F37" i="4"/>
  <c r="E37" i="4"/>
  <c r="D37" i="4"/>
  <c r="C37" i="4"/>
  <c r="B37" i="4"/>
  <c r="A37" i="4"/>
  <c r="J36" i="4"/>
  <c r="I36" i="4"/>
  <c r="H36" i="4"/>
  <c r="G36" i="4"/>
  <c r="F36" i="4"/>
  <c r="E36" i="4"/>
  <c r="D36" i="4"/>
  <c r="C36" i="4"/>
  <c r="B36" i="4"/>
  <c r="A36" i="4"/>
  <c r="J35" i="4"/>
  <c r="I35" i="4"/>
  <c r="H35" i="4"/>
  <c r="G35" i="4"/>
  <c r="F35" i="4"/>
  <c r="E35" i="4"/>
  <c r="D35" i="4"/>
  <c r="C35" i="4"/>
  <c r="B35" i="4"/>
  <c r="A35" i="4"/>
  <c r="J34" i="4"/>
  <c r="I34" i="4"/>
  <c r="H34" i="4"/>
  <c r="G34" i="4"/>
  <c r="F34" i="4"/>
  <c r="E34" i="4"/>
  <c r="D34" i="4"/>
  <c r="C34" i="4"/>
  <c r="B34" i="4"/>
  <c r="A34" i="4"/>
  <c r="J33" i="4"/>
  <c r="I33" i="4"/>
  <c r="H33" i="4"/>
  <c r="G33" i="4"/>
  <c r="F33" i="4"/>
  <c r="E33" i="4"/>
  <c r="D33" i="4"/>
  <c r="C33" i="4"/>
  <c r="B33" i="4"/>
  <c r="A33" i="4"/>
  <c r="J32" i="4"/>
  <c r="I32" i="4"/>
  <c r="H32" i="4"/>
  <c r="G32" i="4"/>
  <c r="F32" i="4"/>
  <c r="E32" i="4"/>
  <c r="D32" i="4"/>
  <c r="C32" i="4"/>
  <c r="B32" i="4"/>
  <c r="A32" i="4"/>
  <c r="J31" i="4"/>
  <c r="I31" i="4"/>
  <c r="H31" i="4"/>
  <c r="G31" i="4"/>
  <c r="F31" i="4"/>
  <c r="E31" i="4"/>
  <c r="D31" i="4"/>
  <c r="C31" i="4"/>
  <c r="B31" i="4"/>
  <c r="A31" i="4"/>
  <c r="J30" i="4"/>
  <c r="I30" i="4"/>
  <c r="H30" i="4"/>
  <c r="G30" i="4"/>
  <c r="F30" i="4"/>
  <c r="E30" i="4"/>
  <c r="D30" i="4"/>
  <c r="C30" i="4"/>
  <c r="B30" i="4"/>
  <c r="A30" i="4"/>
  <c r="J29" i="4"/>
  <c r="I29" i="4"/>
  <c r="H29" i="4"/>
  <c r="G29" i="4"/>
  <c r="F29" i="4"/>
  <c r="E29" i="4"/>
  <c r="D29" i="4"/>
  <c r="C29" i="4"/>
  <c r="B29" i="4"/>
  <c r="A29" i="4"/>
  <c r="J28" i="4"/>
  <c r="I28" i="4"/>
  <c r="H28" i="4"/>
  <c r="G28" i="4"/>
  <c r="F28" i="4"/>
  <c r="E28" i="4"/>
  <c r="D28" i="4"/>
  <c r="C28" i="4"/>
  <c r="B28" i="4"/>
  <c r="A28" i="4"/>
  <c r="J27" i="4"/>
  <c r="I27" i="4"/>
  <c r="H27" i="4"/>
  <c r="G27" i="4"/>
  <c r="F27" i="4"/>
  <c r="E27" i="4"/>
  <c r="D27" i="4"/>
  <c r="C27" i="4"/>
  <c r="B27" i="4"/>
  <c r="A27" i="4"/>
  <c r="J26" i="4"/>
  <c r="I26" i="4"/>
  <c r="H26" i="4"/>
  <c r="G26" i="4"/>
  <c r="F26" i="4"/>
  <c r="E26" i="4"/>
  <c r="D26" i="4"/>
  <c r="C26" i="4"/>
  <c r="B26" i="4"/>
  <c r="A26" i="4"/>
  <c r="J25" i="4"/>
  <c r="I25" i="4"/>
  <c r="H25" i="4"/>
  <c r="G25" i="4"/>
  <c r="F25" i="4"/>
  <c r="E25" i="4"/>
  <c r="D25" i="4"/>
  <c r="C25" i="4"/>
  <c r="B25" i="4"/>
  <c r="A25" i="4"/>
  <c r="J24" i="4"/>
  <c r="I24" i="4"/>
  <c r="H24" i="4"/>
  <c r="G24" i="4"/>
  <c r="F24" i="4"/>
  <c r="E24" i="4"/>
  <c r="D24" i="4"/>
  <c r="C24" i="4"/>
  <c r="B24" i="4"/>
  <c r="A24" i="4"/>
  <c r="J23" i="4"/>
  <c r="I23" i="4"/>
  <c r="H23" i="4"/>
  <c r="G23" i="4"/>
  <c r="F23" i="4"/>
  <c r="E23" i="4"/>
  <c r="D23" i="4"/>
  <c r="C23" i="4"/>
  <c r="B23" i="4"/>
  <c r="A23" i="4"/>
  <c r="J22" i="4"/>
  <c r="I22" i="4"/>
  <c r="H22" i="4"/>
  <c r="G22" i="4"/>
  <c r="F22" i="4"/>
  <c r="E22" i="4"/>
  <c r="D22" i="4"/>
  <c r="C22" i="4"/>
  <c r="B22" i="4"/>
  <c r="A22" i="4"/>
  <c r="J21" i="4"/>
  <c r="I21" i="4"/>
  <c r="H21" i="4"/>
  <c r="G21" i="4"/>
  <c r="F21" i="4"/>
  <c r="E21" i="4"/>
  <c r="D21" i="4"/>
  <c r="C21" i="4"/>
  <c r="B21" i="4"/>
  <c r="A21" i="4"/>
  <c r="J20" i="4"/>
  <c r="I20" i="4"/>
  <c r="H20" i="4"/>
  <c r="G20" i="4"/>
  <c r="F20" i="4"/>
  <c r="E20" i="4"/>
  <c r="D20" i="4"/>
  <c r="C20" i="4"/>
  <c r="B20" i="4"/>
  <c r="A20" i="4"/>
  <c r="J19" i="4"/>
  <c r="I19" i="4"/>
  <c r="H19" i="4"/>
  <c r="G19" i="4"/>
  <c r="F19" i="4"/>
  <c r="E19" i="4"/>
  <c r="D19" i="4"/>
  <c r="C19" i="4"/>
  <c r="B19" i="4"/>
  <c r="A19" i="4"/>
  <c r="J18" i="4"/>
  <c r="I18" i="4"/>
  <c r="H18" i="4"/>
  <c r="G18" i="4"/>
  <c r="F18" i="4"/>
  <c r="E18" i="4"/>
  <c r="D18" i="4"/>
  <c r="C18" i="4"/>
  <c r="B18" i="4"/>
  <c r="A18" i="4"/>
  <c r="J17" i="4"/>
  <c r="I17" i="4"/>
  <c r="H17" i="4"/>
  <c r="G17" i="4"/>
  <c r="F17" i="4"/>
  <c r="E17" i="4"/>
  <c r="D17" i="4"/>
  <c r="C17" i="4"/>
  <c r="B17" i="4"/>
  <c r="A17" i="4"/>
  <c r="J16" i="4"/>
  <c r="I16" i="4"/>
  <c r="H16" i="4"/>
  <c r="G16" i="4"/>
  <c r="F16" i="4"/>
  <c r="E16" i="4"/>
  <c r="D16" i="4"/>
  <c r="C16" i="4"/>
  <c r="B16" i="4"/>
  <c r="A16" i="4"/>
  <c r="J15" i="4"/>
  <c r="I15" i="4"/>
  <c r="H15" i="4"/>
  <c r="G15" i="4"/>
  <c r="F15" i="4"/>
  <c r="E15" i="4"/>
  <c r="D15" i="4"/>
  <c r="C15" i="4"/>
  <c r="B15" i="4"/>
  <c r="A15" i="4"/>
  <c r="J14" i="4"/>
  <c r="I14" i="4"/>
  <c r="H14" i="4"/>
  <c r="G14" i="4"/>
  <c r="F14" i="4"/>
  <c r="E14" i="4"/>
  <c r="D14" i="4"/>
  <c r="C14" i="4"/>
  <c r="B14" i="4"/>
  <c r="A14" i="4"/>
  <c r="J13" i="4"/>
  <c r="I13" i="4"/>
  <c r="H13" i="4"/>
  <c r="G13" i="4"/>
  <c r="F13" i="4"/>
  <c r="E13" i="4"/>
  <c r="D13" i="4"/>
  <c r="C13" i="4"/>
  <c r="B13" i="4"/>
  <c r="A13" i="4"/>
  <c r="J12" i="4"/>
  <c r="I12" i="4"/>
  <c r="H12" i="4"/>
  <c r="G12" i="4"/>
  <c r="F12" i="4"/>
  <c r="E12" i="4"/>
  <c r="D12" i="4"/>
  <c r="C12" i="4"/>
  <c r="B12" i="4"/>
  <c r="A12" i="4"/>
  <c r="K11" i="4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K36" i="4" s="1"/>
  <c r="K37" i="4" s="1"/>
  <c r="K38" i="4" s="1"/>
  <c r="K39" i="4" s="1"/>
  <c r="K40" i="4" s="1"/>
  <c r="K41" i="4" s="1"/>
  <c r="K42" i="4" s="1"/>
  <c r="K43" i="4" s="1"/>
  <c r="K44" i="4" s="1"/>
  <c r="K45" i="4" s="1"/>
  <c r="K46" i="4" s="1"/>
  <c r="K47" i="4" s="1"/>
  <c r="K48" i="4" s="1"/>
  <c r="K49" i="4" s="1"/>
  <c r="K50" i="4" s="1"/>
  <c r="K51" i="4" s="1"/>
  <c r="K52" i="4" s="1"/>
  <c r="K53" i="4" s="1"/>
  <c r="K54" i="4" s="1"/>
  <c r="K55" i="4" s="1"/>
  <c r="K56" i="4" s="1"/>
  <c r="K57" i="4" s="1"/>
  <c r="K58" i="4" s="1"/>
  <c r="K59" i="4" s="1"/>
  <c r="K60" i="4" s="1"/>
  <c r="K61" i="4" s="1"/>
  <c r="K62" i="4" s="1"/>
  <c r="K63" i="4" s="1"/>
  <c r="K64" i="4" s="1"/>
  <c r="K65" i="4" s="1"/>
  <c r="K66" i="4" s="1"/>
  <c r="K67" i="4" s="1"/>
  <c r="K68" i="4" s="1"/>
  <c r="K69" i="4" s="1"/>
  <c r="K70" i="4" s="1"/>
  <c r="K71" i="4" s="1"/>
  <c r="K72" i="4" s="1"/>
  <c r="K73" i="4" s="1"/>
  <c r="K74" i="4" s="1"/>
  <c r="K75" i="4" s="1"/>
  <c r="K76" i="4" s="1"/>
  <c r="K77" i="4" s="1"/>
  <c r="K78" i="4" s="1"/>
  <c r="K79" i="4" s="1"/>
  <c r="K80" i="4" s="1"/>
  <c r="K81" i="4" s="1"/>
  <c r="K82" i="4" s="1"/>
  <c r="K83" i="4" s="1"/>
  <c r="K84" i="4" s="1"/>
  <c r="K85" i="4" s="1"/>
  <c r="K86" i="4" s="1"/>
  <c r="K87" i="4" s="1"/>
  <c r="K88" i="4" s="1"/>
  <c r="K89" i="4" s="1"/>
  <c r="K90" i="4" s="1"/>
  <c r="K91" i="4" s="1"/>
  <c r="K92" i="4" s="1"/>
  <c r="K93" i="4" s="1"/>
  <c r="K94" i="4" s="1"/>
  <c r="K95" i="4" s="1"/>
  <c r="K96" i="4" s="1"/>
  <c r="K97" i="4" s="1"/>
  <c r="K98" i="4" s="1"/>
  <c r="K99" i="4" s="1"/>
  <c r="K100" i="4" s="1"/>
  <c r="K101" i="4" s="1"/>
  <c r="K102" i="4" s="1"/>
  <c r="K103" i="4" s="1"/>
  <c r="K104" i="4" s="1"/>
  <c r="K105" i="4" s="1"/>
  <c r="K106" i="4" s="1"/>
  <c r="K107" i="4" s="1"/>
  <c r="K108" i="4" s="1"/>
  <c r="K109" i="4" s="1"/>
  <c r="K110" i="4" s="1"/>
  <c r="K111" i="4" s="1"/>
  <c r="K112" i="4" s="1"/>
  <c r="K113" i="4" s="1"/>
  <c r="K114" i="4" s="1"/>
  <c r="K115" i="4" s="1"/>
  <c r="K116" i="4" s="1"/>
  <c r="K117" i="4" s="1"/>
  <c r="K118" i="4" s="1"/>
  <c r="K119" i="4" s="1"/>
  <c r="K120" i="4" s="1"/>
  <c r="K121" i="4" s="1"/>
  <c r="K122" i="4" s="1"/>
  <c r="K123" i="4" s="1"/>
  <c r="K124" i="4" s="1"/>
  <c r="K125" i="4" s="1"/>
  <c r="K126" i="4" s="1"/>
  <c r="K127" i="4" s="1"/>
  <c r="K128" i="4" s="1"/>
  <c r="K129" i="4" s="1"/>
  <c r="K130" i="4" s="1"/>
  <c r="K131" i="4" s="1"/>
  <c r="K132" i="4" s="1"/>
  <c r="K133" i="4" s="1"/>
  <c r="K134" i="4" s="1"/>
  <c r="K135" i="4" s="1"/>
  <c r="K136" i="4" s="1"/>
  <c r="K137" i="4" s="1"/>
  <c r="K138" i="4" s="1"/>
  <c r="K139" i="4" s="1"/>
  <c r="K140" i="4" s="1"/>
  <c r="K141" i="4" s="1"/>
  <c r="K142" i="4" s="1"/>
  <c r="K143" i="4" s="1"/>
  <c r="K144" i="4" s="1"/>
  <c r="K145" i="4" s="1"/>
  <c r="K146" i="4" s="1"/>
  <c r="K147" i="4" s="1"/>
  <c r="K148" i="4" s="1"/>
  <c r="K149" i="4" s="1"/>
  <c r="K150" i="4" s="1"/>
  <c r="K151" i="4" s="1"/>
  <c r="K152" i="4" s="1"/>
  <c r="K153" i="4" s="1"/>
  <c r="J11" i="4"/>
  <c r="I11" i="4"/>
  <c r="H11" i="4"/>
  <c r="G11" i="4"/>
  <c r="F11" i="4"/>
  <c r="E11" i="4"/>
  <c r="D11" i="4"/>
  <c r="C11" i="4"/>
  <c r="B11" i="4"/>
  <c r="A11" i="4"/>
  <c r="K10" i="4"/>
  <c r="J10" i="4"/>
  <c r="I10" i="4"/>
  <c r="H10" i="4"/>
  <c r="G10" i="4"/>
  <c r="F10" i="4"/>
  <c r="E10" i="4"/>
  <c r="D10" i="4"/>
  <c r="C10" i="4"/>
  <c r="B10" i="4"/>
  <c r="A10" i="4"/>
  <c r="J9" i="4"/>
  <c r="I9" i="4"/>
  <c r="H9" i="4"/>
  <c r="G9" i="4"/>
  <c r="F9" i="4"/>
  <c r="E9" i="4"/>
  <c r="D9" i="4"/>
  <c r="C9" i="4"/>
  <c r="B9" i="4"/>
  <c r="A9" i="4"/>
  <c r="I3" i="4"/>
  <c r="B3" i="4"/>
  <c r="B1" i="4"/>
  <c r="J40" i="1"/>
  <c r="J37" i="1"/>
  <c r="L36" i="1"/>
  <c r="B36" i="1"/>
  <c r="L35" i="1"/>
  <c r="B35" i="1"/>
  <c r="L34" i="1"/>
  <c r="B34" i="1"/>
  <c r="L33" i="1"/>
  <c r="B33" i="1"/>
  <c r="L32" i="1"/>
  <c r="B32" i="1"/>
  <c r="L31" i="1"/>
  <c r="B31" i="1"/>
  <c r="L30" i="1"/>
  <c r="B30" i="1"/>
  <c r="L29" i="1"/>
  <c r="B29" i="1"/>
  <c r="L28" i="1"/>
  <c r="B28" i="1"/>
  <c r="L27" i="1"/>
  <c r="B27" i="1"/>
  <c r="L26" i="1"/>
  <c r="B26" i="1"/>
  <c r="L25" i="1"/>
  <c r="B25" i="1"/>
  <c r="L24" i="1"/>
  <c r="B24" i="1"/>
  <c r="L23" i="1"/>
  <c r="B23" i="1"/>
  <c r="L22" i="1"/>
  <c r="B22" i="1"/>
  <c r="L21" i="1"/>
  <c r="B21" i="1"/>
  <c r="L20" i="1"/>
  <c r="B20" i="1"/>
  <c r="L19" i="1"/>
  <c r="B19" i="1"/>
  <c r="L18" i="1"/>
  <c r="B18" i="1"/>
  <c r="L17" i="1"/>
  <c r="B17" i="1"/>
  <c r="L16" i="1"/>
  <c r="B16" i="1"/>
  <c r="L15" i="1"/>
  <c r="B15" i="1"/>
  <c r="L14" i="1"/>
  <c r="B14" i="1"/>
  <c r="L13" i="1"/>
  <c r="B13" i="1"/>
  <c r="L12" i="1"/>
  <c r="B12" i="1"/>
  <c r="L11" i="1"/>
  <c r="B11" i="1"/>
  <c r="L10" i="1"/>
  <c r="B10" i="1"/>
  <c r="L9" i="1"/>
  <c r="B9" i="1"/>
  <c r="M8" i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L8" i="1"/>
  <c r="B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L7" i="1"/>
  <c r="B7" i="1"/>
  <c r="K3" i="1"/>
  <c r="B3" i="1"/>
  <c r="B1" i="1"/>
  <c r="I164" i="2"/>
  <c r="I160" i="2"/>
  <c r="J158" i="2"/>
  <c r="I158" i="2"/>
  <c r="H158" i="2"/>
  <c r="G158" i="2"/>
  <c r="F158" i="2"/>
  <c r="E158" i="2"/>
  <c r="D158" i="2"/>
  <c r="C158" i="2"/>
  <c r="B158" i="2"/>
  <c r="A158" i="2"/>
  <c r="J157" i="2"/>
  <c r="I157" i="2"/>
  <c r="H157" i="2"/>
  <c r="G157" i="2"/>
  <c r="F157" i="2"/>
  <c r="E157" i="2"/>
  <c r="D157" i="2"/>
  <c r="C157" i="2"/>
  <c r="B157" i="2"/>
  <c r="A157" i="2"/>
  <c r="J156" i="2"/>
  <c r="I156" i="2"/>
  <c r="H156" i="2"/>
  <c r="G156" i="2"/>
  <c r="F156" i="2"/>
  <c r="E156" i="2"/>
  <c r="D156" i="2"/>
  <c r="C156" i="2"/>
  <c r="B156" i="2"/>
  <c r="A156" i="2"/>
  <c r="J155" i="2"/>
  <c r="I155" i="2"/>
  <c r="H155" i="2"/>
  <c r="G155" i="2"/>
  <c r="F155" i="2"/>
  <c r="E155" i="2"/>
  <c r="D155" i="2"/>
  <c r="C155" i="2"/>
  <c r="B155" i="2"/>
  <c r="A155" i="2"/>
  <c r="J154" i="2"/>
  <c r="I154" i="2"/>
  <c r="H154" i="2"/>
  <c r="G154" i="2"/>
  <c r="F154" i="2"/>
  <c r="E154" i="2"/>
  <c r="D154" i="2"/>
  <c r="C154" i="2"/>
  <c r="B154" i="2"/>
  <c r="A154" i="2"/>
  <c r="J153" i="2"/>
  <c r="I153" i="2"/>
  <c r="H153" i="2"/>
  <c r="G153" i="2"/>
  <c r="F153" i="2"/>
  <c r="E153" i="2"/>
  <c r="D153" i="2"/>
  <c r="C153" i="2"/>
  <c r="B153" i="2"/>
  <c r="A153" i="2"/>
  <c r="J152" i="2"/>
  <c r="I152" i="2"/>
  <c r="H152" i="2"/>
  <c r="G152" i="2"/>
  <c r="F152" i="2"/>
  <c r="E152" i="2"/>
  <c r="D152" i="2"/>
  <c r="C152" i="2"/>
  <c r="B152" i="2"/>
  <c r="A152" i="2"/>
  <c r="J151" i="2"/>
  <c r="I151" i="2"/>
  <c r="H151" i="2"/>
  <c r="G151" i="2"/>
  <c r="F151" i="2"/>
  <c r="E151" i="2"/>
  <c r="D151" i="2"/>
  <c r="C151" i="2"/>
  <c r="B151" i="2"/>
  <c r="A151" i="2"/>
  <c r="J150" i="2"/>
  <c r="I150" i="2"/>
  <c r="H150" i="2"/>
  <c r="G150" i="2"/>
  <c r="F150" i="2"/>
  <c r="E150" i="2"/>
  <c r="D150" i="2"/>
  <c r="C150" i="2"/>
  <c r="B150" i="2"/>
  <c r="A150" i="2"/>
  <c r="J149" i="2"/>
  <c r="I149" i="2"/>
  <c r="H149" i="2"/>
  <c r="G149" i="2"/>
  <c r="F149" i="2"/>
  <c r="E149" i="2"/>
  <c r="D149" i="2"/>
  <c r="C149" i="2"/>
  <c r="B149" i="2"/>
  <c r="A149" i="2"/>
  <c r="J148" i="2"/>
  <c r="I148" i="2"/>
  <c r="H148" i="2"/>
  <c r="G148" i="2"/>
  <c r="F148" i="2"/>
  <c r="E148" i="2"/>
  <c r="D148" i="2"/>
  <c r="C148" i="2"/>
  <c r="B148" i="2"/>
  <c r="A148" i="2"/>
  <c r="J147" i="2"/>
  <c r="I147" i="2"/>
  <c r="H147" i="2"/>
  <c r="G147" i="2"/>
  <c r="F147" i="2"/>
  <c r="E147" i="2"/>
  <c r="D147" i="2"/>
  <c r="C147" i="2"/>
  <c r="B147" i="2"/>
  <c r="A147" i="2"/>
  <c r="J146" i="2"/>
  <c r="I146" i="2"/>
  <c r="H146" i="2"/>
  <c r="G146" i="2"/>
  <c r="F146" i="2"/>
  <c r="E146" i="2"/>
  <c r="D146" i="2"/>
  <c r="C146" i="2"/>
  <c r="B146" i="2"/>
  <c r="A146" i="2"/>
  <c r="J145" i="2"/>
  <c r="I145" i="2"/>
  <c r="H145" i="2"/>
  <c r="G145" i="2"/>
  <c r="F145" i="2"/>
  <c r="E145" i="2"/>
  <c r="D145" i="2"/>
  <c r="C145" i="2"/>
  <c r="B145" i="2"/>
  <c r="A145" i="2"/>
  <c r="J144" i="2"/>
  <c r="I144" i="2"/>
  <c r="H144" i="2"/>
  <c r="G144" i="2"/>
  <c r="F144" i="2"/>
  <c r="E144" i="2"/>
  <c r="D144" i="2"/>
  <c r="C144" i="2"/>
  <c r="B144" i="2"/>
  <c r="A144" i="2"/>
  <c r="J143" i="2"/>
  <c r="I143" i="2"/>
  <c r="H143" i="2"/>
  <c r="G143" i="2"/>
  <c r="F143" i="2"/>
  <c r="E143" i="2"/>
  <c r="D143" i="2"/>
  <c r="C143" i="2"/>
  <c r="B143" i="2"/>
  <c r="A143" i="2"/>
  <c r="J142" i="2"/>
  <c r="I142" i="2"/>
  <c r="H142" i="2"/>
  <c r="G142" i="2"/>
  <c r="F142" i="2"/>
  <c r="E142" i="2"/>
  <c r="D142" i="2"/>
  <c r="C142" i="2"/>
  <c r="B142" i="2"/>
  <c r="A142" i="2"/>
  <c r="J141" i="2"/>
  <c r="I141" i="2"/>
  <c r="H141" i="2"/>
  <c r="G141" i="2"/>
  <c r="F141" i="2"/>
  <c r="E141" i="2"/>
  <c r="D141" i="2"/>
  <c r="C141" i="2"/>
  <c r="B141" i="2"/>
  <c r="A141" i="2"/>
  <c r="J140" i="2"/>
  <c r="I140" i="2"/>
  <c r="H140" i="2"/>
  <c r="G140" i="2"/>
  <c r="F140" i="2"/>
  <c r="E140" i="2"/>
  <c r="D140" i="2"/>
  <c r="C140" i="2"/>
  <c r="B140" i="2"/>
  <c r="A140" i="2"/>
  <c r="J139" i="2"/>
  <c r="I139" i="2"/>
  <c r="H139" i="2"/>
  <c r="G139" i="2"/>
  <c r="F139" i="2"/>
  <c r="E139" i="2"/>
  <c r="D139" i="2"/>
  <c r="C139" i="2"/>
  <c r="B139" i="2"/>
  <c r="A139" i="2"/>
  <c r="J138" i="2"/>
  <c r="I138" i="2"/>
  <c r="H138" i="2"/>
  <c r="G138" i="2"/>
  <c r="F138" i="2"/>
  <c r="E138" i="2"/>
  <c r="D138" i="2"/>
  <c r="C138" i="2"/>
  <c r="B138" i="2"/>
  <c r="A138" i="2"/>
  <c r="J137" i="2"/>
  <c r="I137" i="2"/>
  <c r="H137" i="2"/>
  <c r="G137" i="2"/>
  <c r="F137" i="2"/>
  <c r="E137" i="2"/>
  <c r="D137" i="2"/>
  <c r="C137" i="2"/>
  <c r="B137" i="2"/>
  <c r="A137" i="2"/>
  <c r="J136" i="2"/>
  <c r="I136" i="2"/>
  <c r="H136" i="2"/>
  <c r="G136" i="2"/>
  <c r="F136" i="2"/>
  <c r="E136" i="2"/>
  <c r="D136" i="2"/>
  <c r="C136" i="2"/>
  <c r="B136" i="2"/>
  <c r="A136" i="2"/>
  <c r="J135" i="2"/>
  <c r="I135" i="2"/>
  <c r="H135" i="2"/>
  <c r="G135" i="2"/>
  <c r="F135" i="2"/>
  <c r="E135" i="2"/>
  <c r="D135" i="2"/>
  <c r="C135" i="2"/>
  <c r="B135" i="2"/>
  <c r="A135" i="2"/>
  <c r="J134" i="2"/>
  <c r="I134" i="2"/>
  <c r="H134" i="2"/>
  <c r="G134" i="2"/>
  <c r="F134" i="2"/>
  <c r="E134" i="2"/>
  <c r="D134" i="2"/>
  <c r="C134" i="2"/>
  <c r="B134" i="2"/>
  <c r="A134" i="2"/>
  <c r="J133" i="2"/>
  <c r="I133" i="2"/>
  <c r="H133" i="2"/>
  <c r="G133" i="2"/>
  <c r="F133" i="2"/>
  <c r="E133" i="2"/>
  <c r="D133" i="2"/>
  <c r="C133" i="2"/>
  <c r="B133" i="2"/>
  <c r="A133" i="2"/>
  <c r="J132" i="2"/>
  <c r="I132" i="2"/>
  <c r="H132" i="2"/>
  <c r="G132" i="2"/>
  <c r="F132" i="2"/>
  <c r="E132" i="2"/>
  <c r="D132" i="2"/>
  <c r="C132" i="2"/>
  <c r="B132" i="2"/>
  <c r="A132" i="2"/>
  <c r="J131" i="2"/>
  <c r="I131" i="2"/>
  <c r="H131" i="2"/>
  <c r="G131" i="2"/>
  <c r="F131" i="2"/>
  <c r="E131" i="2"/>
  <c r="D131" i="2"/>
  <c r="C131" i="2"/>
  <c r="B131" i="2"/>
  <c r="A131" i="2"/>
  <c r="J130" i="2"/>
  <c r="I130" i="2"/>
  <c r="H130" i="2"/>
  <c r="G130" i="2"/>
  <c r="F130" i="2"/>
  <c r="E130" i="2"/>
  <c r="D130" i="2"/>
  <c r="C130" i="2"/>
  <c r="B130" i="2"/>
  <c r="A130" i="2"/>
  <c r="J129" i="2"/>
  <c r="I129" i="2"/>
  <c r="H129" i="2"/>
  <c r="G129" i="2"/>
  <c r="F129" i="2"/>
  <c r="E129" i="2"/>
  <c r="D129" i="2"/>
  <c r="C129" i="2"/>
  <c r="B129" i="2"/>
  <c r="A129" i="2"/>
  <c r="J128" i="2"/>
  <c r="I128" i="2"/>
  <c r="H128" i="2"/>
  <c r="G128" i="2"/>
  <c r="F128" i="2"/>
  <c r="E128" i="2"/>
  <c r="D128" i="2"/>
  <c r="C128" i="2"/>
  <c r="B128" i="2"/>
  <c r="A128" i="2"/>
  <c r="J127" i="2"/>
  <c r="I127" i="2"/>
  <c r="H127" i="2"/>
  <c r="G127" i="2"/>
  <c r="F127" i="2"/>
  <c r="E127" i="2"/>
  <c r="D127" i="2"/>
  <c r="C127" i="2"/>
  <c r="B127" i="2"/>
  <c r="A127" i="2"/>
  <c r="J126" i="2"/>
  <c r="I126" i="2"/>
  <c r="H126" i="2"/>
  <c r="G126" i="2"/>
  <c r="F126" i="2"/>
  <c r="E126" i="2"/>
  <c r="D126" i="2"/>
  <c r="C126" i="2"/>
  <c r="B126" i="2"/>
  <c r="A126" i="2"/>
  <c r="J125" i="2"/>
  <c r="I125" i="2"/>
  <c r="H125" i="2"/>
  <c r="G125" i="2"/>
  <c r="F125" i="2"/>
  <c r="E125" i="2"/>
  <c r="D125" i="2"/>
  <c r="C125" i="2"/>
  <c r="B125" i="2"/>
  <c r="A125" i="2"/>
  <c r="J124" i="2"/>
  <c r="I124" i="2"/>
  <c r="H124" i="2"/>
  <c r="G124" i="2"/>
  <c r="F124" i="2"/>
  <c r="E124" i="2"/>
  <c r="D124" i="2"/>
  <c r="C124" i="2"/>
  <c r="B124" i="2"/>
  <c r="A124" i="2"/>
  <c r="J123" i="2"/>
  <c r="I123" i="2"/>
  <c r="H123" i="2"/>
  <c r="G123" i="2"/>
  <c r="F123" i="2"/>
  <c r="E123" i="2"/>
  <c r="D123" i="2"/>
  <c r="C123" i="2"/>
  <c r="B123" i="2"/>
  <c r="A123" i="2"/>
  <c r="J122" i="2"/>
  <c r="I122" i="2"/>
  <c r="H122" i="2"/>
  <c r="G122" i="2"/>
  <c r="F122" i="2"/>
  <c r="E122" i="2"/>
  <c r="D122" i="2"/>
  <c r="C122" i="2"/>
  <c r="B122" i="2"/>
  <c r="A122" i="2"/>
  <c r="J121" i="2"/>
  <c r="I121" i="2"/>
  <c r="H121" i="2"/>
  <c r="G121" i="2"/>
  <c r="F121" i="2"/>
  <c r="E121" i="2"/>
  <c r="D121" i="2"/>
  <c r="C121" i="2"/>
  <c r="B121" i="2"/>
  <c r="A121" i="2"/>
  <c r="J120" i="2"/>
  <c r="I120" i="2"/>
  <c r="H120" i="2"/>
  <c r="G120" i="2"/>
  <c r="F120" i="2"/>
  <c r="E120" i="2"/>
  <c r="D120" i="2"/>
  <c r="C120" i="2"/>
  <c r="B120" i="2"/>
  <c r="A120" i="2"/>
  <c r="J119" i="2"/>
  <c r="I119" i="2"/>
  <c r="H119" i="2"/>
  <c r="G119" i="2"/>
  <c r="F119" i="2"/>
  <c r="E119" i="2"/>
  <c r="D119" i="2"/>
  <c r="C119" i="2"/>
  <c r="B119" i="2"/>
  <c r="A119" i="2"/>
  <c r="J118" i="2"/>
  <c r="I118" i="2"/>
  <c r="H118" i="2"/>
  <c r="G118" i="2"/>
  <c r="F118" i="2"/>
  <c r="E118" i="2"/>
  <c r="D118" i="2"/>
  <c r="C118" i="2"/>
  <c r="B118" i="2"/>
  <c r="A118" i="2"/>
  <c r="J117" i="2"/>
  <c r="I117" i="2"/>
  <c r="H117" i="2"/>
  <c r="G117" i="2"/>
  <c r="F117" i="2"/>
  <c r="E117" i="2"/>
  <c r="D117" i="2"/>
  <c r="C117" i="2"/>
  <c r="B117" i="2"/>
  <c r="A117" i="2"/>
  <c r="J116" i="2"/>
  <c r="I116" i="2"/>
  <c r="H116" i="2"/>
  <c r="G116" i="2"/>
  <c r="F116" i="2"/>
  <c r="E116" i="2"/>
  <c r="D116" i="2"/>
  <c r="C116" i="2"/>
  <c r="B116" i="2"/>
  <c r="A116" i="2"/>
  <c r="J115" i="2"/>
  <c r="I115" i="2"/>
  <c r="H115" i="2"/>
  <c r="G115" i="2"/>
  <c r="F115" i="2"/>
  <c r="E115" i="2"/>
  <c r="D115" i="2"/>
  <c r="C115" i="2"/>
  <c r="B115" i="2"/>
  <c r="A115" i="2"/>
  <c r="J114" i="2"/>
  <c r="I114" i="2"/>
  <c r="H114" i="2"/>
  <c r="G114" i="2"/>
  <c r="F114" i="2"/>
  <c r="E114" i="2"/>
  <c r="D114" i="2"/>
  <c r="C114" i="2"/>
  <c r="B114" i="2"/>
  <c r="A114" i="2"/>
  <c r="J113" i="2"/>
  <c r="I113" i="2"/>
  <c r="H113" i="2"/>
  <c r="G113" i="2"/>
  <c r="F113" i="2"/>
  <c r="E113" i="2"/>
  <c r="D113" i="2"/>
  <c r="C113" i="2"/>
  <c r="B113" i="2"/>
  <c r="A113" i="2"/>
  <c r="J112" i="2"/>
  <c r="I112" i="2"/>
  <c r="H112" i="2"/>
  <c r="G112" i="2"/>
  <c r="F112" i="2"/>
  <c r="E112" i="2"/>
  <c r="D112" i="2"/>
  <c r="C112" i="2"/>
  <c r="B112" i="2"/>
  <c r="A112" i="2"/>
  <c r="J111" i="2"/>
  <c r="I111" i="2"/>
  <c r="H111" i="2"/>
  <c r="G111" i="2"/>
  <c r="F111" i="2"/>
  <c r="E111" i="2"/>
  <c r="D111" i="2"/>
  <c r="C111" i="2"/>
  <c r="B111" i="2"/>
  <c r="A111" i="2"/>
  <c r="J110" i="2"/>
  <c r="I110" i="2"/>
  <c r="H110" i="2"/>
  <c r="G110" i="2"/>
  <c r="F110" i="2"/>
  <c r="E110" i="2"/>
  <c r="D110" i="2"/>
  <c r="C110" i="2"/>
  <c r="B110" i="2"/>
  <c r="A110" i="2"/>
  <c r="J109" i="2"/>
  <c r="I109" i="2"/>
  <c r="H109" i="2"/>
  <c r="G109" i="2"/>
  <c r="F109" i="2"/>
  <c r="E109" i="2"/>
  <c r="D109" i="2"/>
  <c r="C109" i="2"/>
  <c r="B109" i="2"/>
  <c r="A109" i="2"/>
  <c r="J108" i="2"/>
  <c r="I108" i="2"/>
  <c r="H108" i="2"/>
  <c r="G108" i="2"/>
  <c r="F108" i="2"/>
  <c r="E108" i="2"/>
  <c r="D108" i="2"/>
  <c r="C108" i="2"/>
  <c r="B108" i="2"/>
  <c r="A108" i="2"/>
  <c r="J107" i="2"/>
  <c r="I107" i="2"/>
  <c r="H107" i="2"/>
  <c r="G107" i="2"/>
  <c r="F107" i="2"/>
  <c r="E107" i="2"/>
  <c r="D107" i="2"/>
  <c r="C107" i="2"/>
  <c r="B107" i="2"/>
  <c r="A107" i="2"/>
  <c r="J106" i="2"/>
  <c r="I106" i="2"/>
  <c r="H106" i="2"/>
  <c r="G106" i="2"/>
  <c r="F106" i="2"/>
  <c r="E106" i="2"/>
  <c r="D106" i="2"/>
  <c r="C106" i="2"/>
  <c r="B106" i="2"/>
  <c r="A106" i="2"/>
  <c r="J105" i="2"/>
  <c r="I105" i="2"/>
  <c r="H105" i="2"/>
  <c r="G105" i="2"/>
  <c r="F105" i="2"/>
  <c r="E105" i="2"/>
  <c r="D105" i="2"/>
  <c r="C105" i="2"/>
  <c r="B105" i="2"/>
  <c r="A105" i="2"/>
  <c r="J104" i="2"/>
  <c r="I104" i="2"/>
  <c r="H104" i="2"/>
  <c r="G104" i="2"/>
  <c r="F104" i="2"/>
  <c r="E104" i="2"/>
  <c r="D104" i="2"/>
  <c r="C104" i="2"/>
  <c r="B104" i="2"/>
  <c r="A104" i="2"/>
  <c r="J103" i="2"/>
  <c r="I103" i="2"/>
  <c r="H103" i="2"/>
  <c r="G103" i="2"/>
  <c r="F103" i="2"/>
  <c r="E103" i="2"/>
  <c r="D103" i="2"/>
  <c r="C103" i="2"/>
  <c r="B103" i="2"/>
  <c r="A103" i="2"/>
  <c r="J102" i="2"/>
  <c r="I102" i="2"/>
  <c r="H102" i="2"/>
  <c r="G102" i="2"/>
  <c r="F102" i="2"/>
  <c r="E102" i="2"/>
  <c r="D102" i="2"/>
  <c r="C102" i="2"/>
  <c r="B102" i="2"/>
  <c r="A102" i="2"/>
  <c r="J101" i="2"/>
  <c r="I101" i="2"/>
  <c r="H101" i="2"/>
  <c r="G101" i="2"/>
  <c r="F101" i="2"/>
  <c r="E101" i="2"/>
  <c r="D101" i="2"/>
  <c r="C101" i="2"/>
  <c r="B101" i="2"/>
  <c r="A101" i="2"/>
  <c r="J100" i="2"/>
  <c r="I100" i="2"/>
  <c r="H100" i="2"/>
  <c r="G100" i="2"/>
  <c r="F100" i="2"/>
  <c r="E100" i="2"/>
  <c r="D100" i="2"/>
  <c r="C100" i="2"/>
  <c r="B100" i="2"/>
  <c r="A100" i="2"/>
  <c r="J99" i="2"/>
  <c r="I99" i="2"/>
  <c r="H99" i="2"/>
  <c r="G99" i="2"/>
  <c r="F99" i="2"/>
  <c r="E99" i="2"/>
  <c r="D99" i="2"/>
  <c r="C99" i="2"/>
  <c r="B99" i="2"/>
  <c r="A99" i="2"/>
  <c r="J98" i="2"/>
  <c r="I98" i="2"/>
  <c r="H98" i="2"/>
  <c r="G98" i="2"/>
  <c r="F98" i="2"/>
  <c r="E98" i="2"/>
  <c r="D98" i="2"/>
  <c r="C98" i="2"/>
  <c r="B98" i="2"/>
  <c r="A98" i="2"/>
  <c r="J97" i="2"/>
  <c r="I97" i="2"/>
  <c r="H97" i="2"/>
  <c r="G97" i="2"/>
  <c r="F97" i="2"/>
  <c r="E97" i="2"/>
  <c r="D97" i="2"/>
  <c r="C97" i="2"/>
  <c r="B97" i="2"/>
  <c r="A97" i="2"/>
  <c r="J96" i="2"/>
  <c r="I96" i="2"/>
  <c r="H96" i="2"/>
  <c r="G96" i="2"/>
  <c r="F96" i="2"/>
  <c r="E96" i="2"/>
  <c r="D96" i="2"/>
  <c r="C96" i="2"/>
  <c r="B96" i="2"/>
  <c r="A96" i="2"/>
  <c r="J95" i="2"/>
  <c r="I95" i="2"/>
  <c r="H95" i="2"/>
  <c r="G95" i="2"/>
  <c r="F95" i="2"/>
  <c r="E95" i="2"/>
  <c r="D95" i="2"/>
  <c r="C95" i="2"/>
  <c r="B95" i="2"/>
  <c r="A95" i="2"/>
  <c r="J94" i="2"/>
  <c r="I94" i="2"/>
  <c r="H94" i="2"/>
  <c r="G94" i="2"/>
  <c r="F94" i="2"/>
  <c r="E94" i="2"/>
  <c r="D94" i="2"/>
  <c r="C94" i="2"/>
  <c r="B94" i="2"/>
  <c r="A94" i="2"/>
  <c r="J93" i="2"/>
  <c r="I93" i="2"/>
  <c r="H93" i="2"/>
  <c r="G93" i="2"/>
  <c r="F93" i="2"/>
  <c r="E93" i="2"/>
  <c r="D93" i="2"/>
  <c r="C93" i="2"/>
  <c r="B93" i="2"/>
  <c r="A93" i="2"/>
  <c r="J92" i="2"/>
  <c r="I92" i="2"/>
  <c r="H92" i="2"/>
  <c r="G92" i="2"/>
  <c r="F92" i="2"/>
  <c r="E92" i="2"/>
  <c r="D92" i="2"/>
  <c r="C92" i="2"/>
  <c r="B92" i="2"/>
  <c r="A92" i="2"/>
  <c r="J91" i="2"/>
  <c r="I91" i="2"/>
  <c r="H91" i="2"/>
  <c r="G91" i="2"/>
  <c r="F91" i="2"/>
  <c r="E91" i="2"/>
  <c r="D91" i="2"/>
  <c r="C91" i="2"/>
  <c r="B91" i="2"/>
  <c r="A91" i="2"/>
  <c r="J90" i="2"/>
  <c r="I90" i="2"/>
  <c r="H90" i="2"/>
  <c r="G90" i="2"/>
  <c r="F90" i="2"/>
  <c r="E90" i="2"/>
  <c r="D90" i="2"/>
  <c r="C90" i="2"/>
  <c r="B90" i="2"/>
  <c r="A90" i="2"/>
  <c r="J89" i="2"/>
  <c r="I89" i="2"/>
  <c r="H89" i="2"/>
  <c r="G89" i="2"/>
  <c r="F89" i="2"/>
  <c r="E89" i="2"/>
  <c r="D89" i="2"/>
  <c r="C89" i="2"/>
  <c r="B89" i="2"/>
  <c r="A89" i="2"/>
  <c r="J88" i="2"/>
  <c r="I88" i="2"/>
  <c r="H88" i="2"/>
  <c r="G88" i="2"/>
  <c r="F88" i="2"/>
  <c r="E88" i="2"/>
  <c r="D88" i="2"/>
  <c r="C88" i="2"/>
  <c r="B88" i="2"/>
  <c r="A88" i="2"/>
  <c r="J87" i="2"/>
  <c r="I87" i="2"/>
  <c r="H87" i="2"/>
  <c r="G87" i="2"/>
  <c r="F87" i="2"/>
  <c r="E87" i="2"/>
  <c r="D87" i="2"/>
  <c r="C87" i="2"/>
  <c r="B87" i="2"/>
  <c r="A87" i="2"/>
  <c r="J86" i="2"/>
  <c r="I86" i="2"/>
  <c r="H86" i="2"/>
  <c r="G86" i="2"/>
  <c r="F86" i="2"/>
  <c r="E86" i="2"/>
  <c r="D86" i="2"/>
  <c r="C86" i="2"/>
  <c r="B86" i="2"/>
  <c r="A86" i="2"/>
  <c r="J85" i="2"/>
  <c r="I85" i="2"/>
  <c r="H85" i="2"/>
  <c r="G85" i="2"/>
  <c r="F85" i="2"/>
  <c r="E85" i="2"/>
  <c r="D85" i="2"/>
  <c r="C85" i="2"/>
  <c r="B85" i="2"/>
  <c r="A85" i="2"/>
  <c r="J84" i="2"/>
  <c r="I84" i="2"/>
  <c r="H84" i="2"/>
  <c r="G84" i="2"/>
  <c r="F84" i="2"/>
  <c r="E84" i="2"/>
  <c r="D84" i="2"/>
  <c r="C84" i="2"/>
  <c r="B84" i="2"/>
  <c r="A84" i="2"/>
  <c r="J83" i="2"/>
  <c r="I83" i="2"/>
  <c r="H83" i="2"/>
  <c r="G83" i="2"/>
  <c r="F83" i="2"/>
  <c r="E83" i="2"/>
  <c r="D83" i="2"/>
  <c r="C83" i="2"/>
  <c r="B83" i="2"/>
  <c r="A83" i="2"/>
  <c r="J82" i="2"/>
  <c r="I82" i="2"/>
  <c r="H82" i="2"/>
  <c r="G82" i="2"/>
  <c r="F82" i="2"/>
  <c r="E82" i="2"/>
  <c r="D82" i="2"/>
  <c r="C82" i="2"/>
  <c r="B82" i="2"/>
  <c r="A82" i="2"/>
  <c r="J81" i="2"/>
  <c r="I81" i="2"/>
  <c r="H81" i="2"/>
  <c r="G81" i="2"/>
  <c r="F81" i="2"/>
  <c r="E81" i="2"/>
  <c r="D81" i="2"/>
  <c r="C81" i="2"/>
  <c r="B81" i="2"/>
  <c r="A81" i="2"/>
  <c r="J80" i="2"/>
  <c r="I80" i="2"/>
  <c r="H80" i="2"/>
  <c r="G80" i="2"/>
  <c r="F80" i="2"/>
  <c r="E80" i="2"/>
  <c r="D80" i="2"/>
  <c r="C80" i="2"/>
  <c r="B80" i="2"/>
  <c r="A80" i="2"/>
  <c r="J79" i="2"/>
  <c r="I79" i="2"/>
  <c r="H79" i="2"/>
  <c r="G79" i="2"/>
  <c r="F79" i="2"/>
  <c r="E79" i="2"/>
  <c r="D79" i="2"/>
  <c r="C79" i="2"/>
  <c r="B79" i="2"/>
  <c r="A79" i="2"/>
  <c r="J78" i="2"/>
  <c r="I78" i="2"/>
  <c r="H78" i="2"/>
  <c r="G78" i="2"/>
  <c r="F78" i="2"/>
  <c r="E78" i="2"/>
  <c r="D78" i="2"/>
  <c r="C78" i="2"/>
  <c r="B78" i="2"/>
  <c r="A78" i="2"/>
  <c r="J77" i="2"/>
  <c r="I77" i="2"/>
  <c r="H77" i="2"/>
  <c r="G77" i="2"/>
  <c r="F77" i="2"/>
  <c r="E77" i="2"/>
  <c r="D77" i="2"/>
  <c r="C77" i="2"/>
  <c r="B77" i="2"/>
  <c r="A77" i="2"/>
  <c r="J76" i="2"/>
  <c r="I76" i="2"/>
  <c r="H76" i="2"/>
  <c r="G76" i="2"/>
  <c r="F76" i="2"/>
  <c r="E76" i="2"/>
  <c r="D76" i="2"/>
  <c r="C76" i="2"/>
  <c r="B76" i="2"/>
  <c r="A76" i="2"/>
  <c r="J75" i="2"/>
  <c r="I75" i="2"/>
  <c r="H75" i="2"/>
  <c r="G75" i="2"/>
  <c r="F75" i="2"/>
  <c r="E75" i="2"/>
  <c r="D75" i="2"/>
  <c r="C75" i="2"/>
  <c r="B75" i="2"/>
  <c r="A75" i="2"/>
  <c r="J74" i="2"/>
  <c r="I74" i="2"/>
  <c r="H74" i="2"/>
  <c r="G74" i="2"/>
  <c r="F74" i="2"/>
  <c r="E74" i="2"/>
  <c r="D74" i="2"/>
  <c r="C74" i="2"/>
  <c r="B74" i="2"/>
  <c r="A74" i="2"/>
  <c r="J73" i="2"/>
  <c r="I73" i="2"/>
  <c r="H73" i="2"/>
  <c r="G73" i="2"/>
  <c r="F73" i="2"/>
  <c r="E73" i="2"/>
  <c r="D73" i="2"/>
  <c r="C73" i="2"/>
  <c r="B73" i="2"/>
  <c r="A73" i="2"/>
  <c r="J72" i="2"/>
  <c r="I72" i="2"/>
  <c r="H72" i="2"/>
  <c r="G72" i="2"/>
  <c r="F72" i="2"/>
  <c r="E72" i="2"/>
  <c r="D72" i="2"/>
  <c r="C72" i="2"/>
  <c r="B72" i="2"/>
  <c r="A72" i="2"/>
  <c r="J71" i="2"/>
  <c r="I71" i="2"/>
  <c r="H71" i="2"/>
  <c r="G71" i="2"/>
  <c r="F71" i="2"/>
  <c r="E71" i="2"/>
  <c r="D71" i="2"/>
  <c r="C71" i="2"/>
  <c r="B71" i="2"/>
  <c r="A71" i="2"/>
  <c r="J70" i="2"/>
  <c r="I70" i="2"/>
  <c r="H70" i="2"/>
  <c r="G70" i="2"/>
  <c r="F70" i="2"/>
  <c r="E70" i="2"/>
  <c r="D70" i="2"/>
  <c r="C70" i="2"/>
  <c r="B70" i="2"/>
  <c r="A70" i="2"/>
  <c r="J69" i="2"/>
  <c r="I69" i="2"/>
  <c r="H69" i="2"/>
  <c r="G69" i="2"/>
  <c r="F69" i="2"/>
  <c r="E69" i="2"/>
  <c r="D69" i="2"/>
  <c r="C69" i="2"/>
  <c r="B69" i="2"/>
  <c r="A69" i="2"/>
  <c r="J68" i="2"/>
  <c r="I68" i="2"/>
  <c r="H68" i="2"/>
  <c r="G68" i="2"/>
  <c r="F68" i="2"/>
  <c r="E68" i="2"/>
  <c r="D68" i="2"/>
  <c r="C68" i="2"/>
  <c r="B68" i="2"/>
  <c r="A68" i="2"/>
  <c r="J67" i="2"/>
  <c r="I67" i="2"/>
  <c r="H67" i="2"/>
  <c r="G67" i="2"/>
  <c r="F67" i="2"/>
  <c r="E67" i="2"/>
  <c r="D67" i="2"/>
  <c r="C67" i="2"/>
  <c r="B67" i="2"/>
  <c r="A67" i="2"/>
  <c r="J66" i="2"/>
  <c r="I66" i="2"/>
  <c r="H66" i="2"/>
  <c r="G66" i="2"/>
  <c r="F66" i="2"/>
  <c r="E66" i="2"/>
  <c r="D66" i="2"/>
  <c r="C66" i="2"/>
  <c r="B66" i="2"/>
  <c r="A66" i="2"/>
  <c r="J65" i="2"/>
  <c r="I65" i="2"/>
  <c r="H65" i="2"/>
  <c r="G65" i="2"/>
  <c r="F65" i="2"/>
  <c r="E65" i="2"/>
  <c r="D65" i="2"/>
  <c r="C65" i="2"/>
  <c r="B65" i="2"/>
  <c r="A65" i="2"/>
  <c r="J64" i="2"/>
  <c r="I64" i="2"/>
  <c r="H64" i="2"/>
  <c r="G64" i="2"/>
  <c r="F64" i="2"/>
  <c r="E64" i="2"/>
  <c r="D64" i="2"/>
  <c r="C64" i="2"/>
  <c r="B64" i="2"/>
  <c r="A64" i="2"/>
  <c r="J63" i="2"/>
  <c r="I63" i="2"/>
  <c r="H63" i="2"/>
  <c r="G63" i="2"/>
  <c r="F63" i="2"/>
  <c r="E63" i="2"/>
  <c r="D63" i="2"/>
  <c r="C63" i="2"/>
  <c r="B63" i="2"/>
  <c r="A63" i="2"/>
  <c r="J62" i="2"/>
  <c r="I62" i="2"/>
  <c r="H62" i="2"/>
  <c r="G62" i="2"/>
  <c r="F62" i="2"/>
  <c r="E62" i="2"/>
  <c r="D62" i="2"/>
  <c r="C62" i="2"/>
  <c r="B62" i="2"/>
  <c r="A62" i="2"/>
  <c r="J61" i="2"/>
  <c r="I61" i="2"/>
  <c r="H61" i="2"/>
  <c r="G61" i="2"/>
  <c r="F61" i="2"/>
  <c r="E61" i="2"/>
  <c r="D61" i="2"/>
  <c r="C61" i="2"/>
  <c r="B61" i="2"/>
  <c r="A61" i="2"/>
  <c r="J60" i="2"/>
  <c r="I60" i="2"/>
  <c r="H60" i="2"/>
  <c r="G60" i="2"/>
  <c r="F60" i="2"/>
  <c r="E60" i="2"/>
  <c r="D60" i="2"/>
  <c r="C60" i="2"/>
  <c r="B60" i="2"/>
  <c r="A60" i="2"/>
  <c r="J59" i="2"/>
  <c r="I59" i="2"/>
  <c r="H59" i="2"/>
  <c r="G59" i="2"/>
  <c r="F59" i="2"/>
  <c r="E59" i="2"/>
  <c r="D59" i="2"/>
  <c r="C59" i="2"/>
  <c r="B59" i="2"/>
  <c r="A59" i="2"/>
  <c r="J58" i="2"/>
  <c r="I58" i="2"/>
  <c r="H58" i="2"/>
  <c r="G58" i="2"/>
  <c r="F58" i="2"/>
  <c r="E58" i="2"/>
  <c r="D58" i="2"/>
  <c r="C58" i="2"/>
  <c r="B58" i="2"/>
  <c r="A58" i="2"/>
  <c r="J57" i="2"/>
  <c r="I57" i="2"/>
  <c r="H57" i="2"/>
  <c r="G57" i="2"/>
  <c r="F57" i="2"/>
  <c r="E57" i="2"/>
  <c r="D57" i="2"/>
  <c r="C57" i="2"/>
  <c r="B57" i="2"/>
  <c r="A57" i="2"/>
  <c r="J56" i="2"/>
  <c r="I56" i="2"/>
  <c r="H56" i="2"/>
  <c r="G56" i="2"/>
  <c r="F56" i="2"/>
  <c r="E56" i="2"/>
  <c r="D56" i="2"/>
  <c r="C56" i="2"/>
  <c r="B56" i="2"/>
  <c r="A56" i="2"/>
  <c r="J55" i="2"/>
  <c r="I55" i="2"/>
  <c r="H55" i="2"/>
  <c r="G55" i="2"/>
  <c r="F55" i="2"/>
  <c r="E55" i="2"/>
  <c r="D55" i="2"/>
  <c r="C55" i="2"/>
  <c r="B55" i="2"/>
  <c r="A55" i="2"/>
  <c r="J54" i="2"/>
  <c r="I54" i="2"/>
  <c r="H54" i="2"/>
  <c r="G54" i="2"/>
  <c r="F54" i="2"/>
  <c r="E54" i="2"/>
  <c r="D54" i="2"/>
  <c r="C54" i="2"/>
  <c r="B54" i="2"/>
  <c r="A54" i="2"/>
  <c r="J53" i="2"/>
  <c r="I53" i="2"/>
  <c r="H53" i="2"/>
  <c r="G53" i="2"/>
  <c r="F53" i="2"/>
  <c r="E53" i="2"/>
  <c r="D53" i="2"/>
  <c r="C53" i="2"/>
  <c r="B53" i="2"/>
  <c r="A53" i="2"/>
  <c r="J52" i="2"/>
  <c r="I52" i="2"/>
  <c r="H52" i="2"/>
  <c r="G52" i="2"/>
  <c r="F52" i="2"/>
  <c r="E52" i="2"/>
  <c r="D52" i="2"/>
  <c r="C52" i="2"/>
  <c r="B52" i="2"/>
  <c r="A52" i="2"/>
  <c r="J51" i="2"/>
  <c r="I51" i="2"/>
  <c r="H51" i="2"/>
  <c r="G51" i="2"/>
  <c r="F51" i="2"/>
  <c r="E51" i="2"/>
  <c r="D51" i="2"/>
  <c r="C51" i="2"/>
  <c r="B51" i="2"/>
  <c r="A51" i="2"/>
  <c r="J50" i="2"/>
  <c r="I50" i="2"/>
  <c r="H50" i="2"/>
  <c r="G50" i="2"/>
  <c r="F50" i="2"/>
  <c r="E50" i="2"/>
  <c r="D50" i="2"/>
  <c r="C50" i="2"/>
  <c r="B50" i="2"/>
  <c r="A50" i="2"/>
  <c r="J49" i="2"/>
  <c r="I49" i="2"/>
  <c r="H49" i="2"/>
  <c r="G49" i="2"/>
  <c r="F49" i="2"/>
  <c r="E49" i="2"/>
  <c r="D49" i="2"/>
  <c r="C49" i="2"/>
  <c r="B49" i="2"/>
  <c r="A49" i="2"/>
  <c r="J48" i="2"/>
  <c r="I48" i="2"/>
  <c r="H48" i="2"/>
  <c r="G48" i="2"/>
  <c r="F48" i="2"/>
  <c r="E48" i="2"/>
  <c r="D48" i="2"/>
  <c r="C48" i="2"/>
  <c r="B48" i="2"/>
  <c r="A48" i="2"/>
  <c r="J47" i="2"/>
  <c r="I47" i="2"/>
  <c r="H47" i="2"/>
  <c r="G47" i="2"/>
  <c r="F47" i="2"/>
  <c r="E47" i="2"/>
  <c r="D47" i="2"/>
  <c r="C47" i="2"/>
  <c r="B47" i="2"/>
  <c r="A47" i="2"/>
  <c r="J46" i="2"/>
  <c r="I46" i="2"/>
  <c r="H46" i="2"/>
  <c r="G46" i="2"/>
  <c r="F46" i="2"/>
  <c r="E46" i="2"/>
  <c r="D46" i="2"/>
  <c r="C46" i="2"/>
  <c r="B46" i="2"/>
  <c r="A46" i="2"/>
  <c r="J45" i="2"/>
  <c r="I45" i="2"/>
  <c r="H45" i="2"/>
  <c r="G45" i="2"/>
  <c r="F45" i="2"/>
  <c r="E45" i="2"/>
  <c r="D45" i="2"/>
  <c r="C45" i="2"/>
  <c r="B45" i="2"/>
  <c r="A45" i="2"/>
  <c r="J44" i="2"/>
  <c r="I44" i="2"/>
  <c r="H44" i="2"/>
  <c r="G44" i="2"/>
  <c r="F44" i="2"/>
  <c r="E44" i="2"/>
  <c r="D44" i="2"/>
  <c r="C44" i="2"/>
  <c r="B44" i="2"/>
  <c r="A44" i="2"/>
  <c r="J43" i="2"/>
  <c r="I43" i="2"/>
  <c r="H43" i="2"/>
  <c r="G43" i="2"/>
  <c r="F43" i="2"/>
  <c r="E43" i="2"/>
  <c r="D43" i="2"/>
  <c r="C43" i="2"/>
  <c r="B43" i="2"/>
  <c r="A43" i="2"/>
  <c r="J42" i="2"/>
  <c r="I42" i="2"/>
  <c r="H42" i="2"/>
  <c r="G42" i="2"/>
  <c r="F42" i="2"/>
  <c r="E42" i="2"/>
  <c r="D42" i="2"/>
  <c r="C42" i="2"/>
  <c r="B42" i="2"/>
  <c r="A42" i="2"/>
  <c r="J41" i="2"/>
  <c r="I41" i="2"/>
  <c r="H41" i="2"/>
  <c r="G41" i="2"/>
  <c r="F41" i="2"/>
  <c r="E41" i="2"/>
  <c r="D41" i="2"/>
  <c r="C41" i="2"/>
  <c r="B41" i="2"/>
  <c r="A41" i="2"/>
  <c r="J40" i="2"/>
  <c r="I40" i="2"/>
  <c r="H40" i="2"/>
  <c r="G40" i="2"/>
  <c r="F40" i="2"/>
  <c r="E40" i="2"/>
  <c r="D40" i="2"/>
  <c r="C40" i="2"/>
  <c r="B40" i="2"/>
  <c r="A40" i="2"/>
  <c r="J39" i="2"/>
  <c r="I39" i="2"/>
  <c r="H39" i="2"/>
  <c r="G39" i="2"/>
  <c r="F39" i="2"/>
  <c r="E39" i="2"/>
  <c r="D39" i="2"/>
  <c r="C39" i="2"/>
  <c r="B39" i="2"/>
  <c r="A39" i="2"/>
  <c r="J38" i="2"/>
  <c r="I38" i="2"/>
  <c r="H38" i="2"/>
  <c r="G38" i="2"/>
  <c r="F38" i="2"/>
  <c r="E38" i="2"/>
  <c r="D38" i="2"/>
  <c r="C38" i="2"/>
  <c r="B38" i="2"/>
  <c r="A38" i="2"/>
  <c r="J37" i="2"/>
  <c r="I37" i="2"/>
  <c r="H37" i="2"/>
  <c r="G37" i="2"/>
  <c r="F37" i="2"/>
  <c r="E37" i="2"/>
  <c r="D37" i="2"/>
  <c r="C37" i="2"/>
  <c r="B37" i="2"/>
  <c r="A37" i="2"/>
  <c r="J36" i="2"/>
  <c r="I36" i="2"/>
  <c r="H36" i="2"/>
  <c r="G36" i="2"/>
  <c r="F36" i="2"/>
  <c r="E36" i="2"/>
  <c r="D36" i="2"/>
  <c r="C36" i="2"/>
  <c r="B36" i="2"/>
  <c r="A36" i="2"/>
  <c r="J35" i="2"/>
  <c r="I35" i="2"/>
  <c r="H35" i="2"/>
  <c r="G35" i="2"/>
  <c r="F35" i="2"/>
  <c r="E35" i="2"/>
  <c r="D35" i="2"/>
  <c r="C35" i="2"/>
  <c r="B35" i="2"/>
  <c r="A35" i="2"/>
  <c r="J34" i="2"/>
  <c r="I34" i="2"/>
  <c r="H34" i="2"/>
  <c r="G34" i="2"/>
  <c r="F34" i="2"/>
  <c r="E34" i="2"/>
  <c r="D34" i="2"/>
  <c r="C34" i="2"/>
  <c r="B34" i="2"/>
  <c r="A34" i="2"/>
  <c r="J33" i="2"/>
  <c r="I33" i="2"/>
  <c r="H33" i="2"/>
  <c r="G33" i="2"/>
  <c r="F33" i="2"/>
  <c r="E33" i="2"/>
  <c r="D33" i="2"/>
  <c r="C33" i="2"/>
  <c r="B33" i="2"/>
  <c r="A33" i="2"/>
  <c r="J32" i="2"/>
  <c r="I32" i="2"/>
  <c r="H32" i="2"/>
  <c r="G32" i="2"/>
  <c r="F32" i="2"/>
  <c r="E32" i="2"/>
  <c r="D32" i="2"/>
  <c r="C32" i="2"/>
  <c r="B32" i="2"/>
  <c r="A32" i="2"/>
  <c r="J31" i="2"/>
  <c r="I31" i="2"/>
  <c r="H31" i="2"/>
  <c r="G31" i="2"/>
  <c r="F31" i="2"/>
  <c r="E31" i="2"/>
  <c r="D31" i="2"/>
  <c r="C31" i="2"/>
  <c r="B31" i="2"/>
  <c r="A31" i="2"/>
  <c r="J30" i="2"/>
  <c r="I30" i="2"/>
  <c r="H30" i="2"/>
  <c r="G30" i="2"/>
  <c r="F30" i="2"/>
  <c r="E30" i="2"/>
  <c r="D30" i="2"/>
  <c r="C30" i="2"/>
  <c r="B30" i="2"/>
  <c r="A30" i="2"/>
  <c r="J29" i="2"/>
  <c r="I29" i="2"/>
  <c r="H29" i="2"/>
  <c r="G29" i="2"/>
  <c r="F29" i="2"/>
  <c r="E29" i="2"/>
  <c r="D29" i="2"/>
  <c r="C29" i="2"/>
  <c r="B29" i="2"/>
  <c r="A29" i="2"/>
  <c r="J28" i="2"/>
  <c r="I28" i="2"/>
  <c r="H28" i="2"/>
  <c r="G28" i="2"/>
  <c r="F28" i="2"/>
  <c r="E28" i="2"/>
  <c r="D28" i="2"/>
  <c r="C28" i="2"/>
  <c r="B28" i="2"/>
  <c r="A28" i="2"/>
  <c r="J27" i="2"/>
  <c r="I27" i="2"/>
  <c r="H27" i="2"/>
  <c r="G27" i="2"/>
  <c r="F27" i="2"/>
  <c r="E27" i="2"/>
  <c r="D27" i="2"/>
  <c r="C27" i="2"/>
  <c r="B27" i="2"/>
  <c r="A27" i="2"/>
  <c r="J26" i="2"/>
  <c r="I26" i="2"/>
  <c r="H26" i="2"/>
  <c r="G26" i="2"/>
  <c r="F26" i="2"/>
  <c r="E26" i="2"/>
  <c r="D26" i="2"/>
  <c r="C26" i="2"/>
  <c r="B26" i="2"/>
  <c r="A26" i="2"/>
  <c r="J25" i="2"/>
  <c r="I25" i="2"/>
  <c r="H25" i="2"/>
  <c r="G25" i="2"/>
  <c r="F25" i="2"/>
  <c r="E25" i="2"/>
  <c r="D25" i="2"/>
  <c r="C25" i="2"/>
  <c r="B25" i="2"/>
  <c r="A25" i="2"/>
  <c r="J24" i="2"/>
  <c r="I24" i="2"/>
  <c r="H24" i="2"/>
  <c r="G24" i="2"/>
  <c r="F24" i="2"/>
  <c r="E24" i="2"/>
  <c r="D24" i="2"/>
  <c r="C24" i="2"/>
  <c r="B24" i="2"/>
  <c r="A24" i="2"/>
  <c r="J23" i="2"/>
  <c r="I23" i="2"/>
  <c r="H23" i="2"/>
  <c r="G23" i="2"/>
  <c r="F23" i="2"/>
  <c r="E23" i="2"/>
  <c r="D23" i="2"/>
  <c r="C23" i="2"/>
  <c r="B23" i="2"/>
  <c r="A23" i="2"/>
  <c r="J22" i="2"/>
  <c r="I22" i="2"/>
  <c r="H22" i="2"/>
  <c r="G22" i="2"/>
  <c r="F22" i="2"/>
  <c r="E22" i="2"/>
  <c r="D22" i="2"/>
  <c r="C22" i="2"/>
  <c r="B22" i="2"/>
  <c r="A22" i="2"/>
  <c r="J21" i="2"/>
  <c r="I21" i="2"/>
  <c r="H21" i="2"/>
  <c r="G21" i="2"/>
  <c r="F21" i="2"/>
  <c r="E21" i="2"/>
  <c r="D21" i="2"/>
  <c r="C21" i="2"/>
  <c r="B21" i="2"/>
  <c r="A21" i="2"/>
  <c r="K20" i="2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K41" i="2" s="1"/>
  <c r="K42" i="2" s="1"/>
  <c r="K43" i="2" s="1"/>
  <c r="K44" i="2" s="1"/>
  <c r="K45" i="2" s="1"/>
  <c r="K46" i="2" s="1"/>
  <c r="K47" i="2" s="1"/>
  <c r="K48" i="2" s="1"/>
  <c r="K49" i="2" s="1"/>
  <c r="K50" i="2" s="1"/>
  <c r="K51" i="2" s="1"/>
  <c r="K52" i="2" s="1"/>
  <c r="K53" i="2" s="1"/>
  <c r="K54" i="2" s="1"/>
  <c r="K55" i="2" s="1"/>
  <c r="K56" i="2" s="1"/>
  <c r="K57" i="2" s="1"/>
  <c r="K58" i="2" s="1"/>
  <c r="K59" i="2" s="1"/>
  <c r="K60" i="2" s="1"/>
  <c r="K61" i="2" s="1"/>
  <c r="K62" i="2" s="1"/>
  <c r="K63" i="2" s="1"/>
  <c r="K64" i="2" s="1"/>
  <c r="K65" i="2" s="1"/>
  <c r="K66" i="2" s="1"/>
  <c r="K67" i="2" s="1"/>
  <c r="K68" i="2" s="1"/>
  <c r="K69" i="2" s="1"/>
  <c r="K70" i="2" s="1"/>
  <c r="K71" i="2" s="1"/>
  <c r="K72" i="2" s="1"/>
  <c r="K73" i="2" s="1"/>
  <c r="K74" i="2" s="1"/>
  <c r="K75" i="2" s="1"/>
  <c r="K76" i="2" s="1"/>
  <c r="K77" i="2" s="1"/>
  <c r="K78" i="2" s="1"/>
  <c r="K79" i="2" s="1"/>
  <c r="K80" i="2" s="1"/>
  <c r="K81" i="2" s="1"/>
  <c r="K82" i="2" s="1"/>
  <c r="K83" i="2" s="1"/>
  <c r="K84" i="2" s="1"/>
  <c r="K85" i="2" s="1"/>
  <c r="K86" i="2" s="1"/>
  <c r="K87" i="2" s="1"/>
  <c r="K88" i="2" s="1"/>
  <c r="K89" i="2" s="1"/>
  <c r="K90" i="2" s="1"/>
  <c r="K91" i="2" s="1"/>
  <c r="K92" i="2" s="1"/>
  <c r="K93" i="2" s="1"/>
  <c r="K94" i="2" s="1"/>
  <c r="K95" i="2" s="1"/>
  <c r="K96" i="2" s="1"/>
  <c r="K97" i="2" s="1"/>
  <c r="K98" i="2" s="1"/>
  <c r="K99" i="2" s="1"/>
  <c r="K100" i="2" s="1"/>
  <c r="K101" i="2" s="1"/>
  <c r="K102" i="2" s="1"/>
  <c r="K103" i="2" s="1"/>
  <c r="K104" i="2" s="1"/>
  <c r="K105" i="2" s="1"/>
  <c r="K106" i="2" s="1"/>
  <c r="K107" i="2" s="1"/>
  <c r="K108" i="2" s="1"/>
  <c r="K109" i="2" s="1"/>
  <c r="K110" i="2" s="1"/>
  <c r="K111" i="2" s="1"/>
  <c r="K112" i="2" s="1"/>
  <c r="K113" i="2" s="1"/>
  <c r="K114" i="2" s="1"/>
  <c r="K115" i="2" s="1"/>
  <c r="K116" i="2" s="1"/>
  <c r="K117" i="2" s="1"/>
  <c r="K118" i="2" s="1"/>
  <c r="K119" i="2" s="1"/>
  <c r="K120" i="2" s="1"/>
  <c r="K121" i="2" s="1"/>
  <c r="K122" i="2" s="1"/>
  <c r="K123" i="2" s="1"/>
  <c r="K124" i="2" s="1"/>
  <c r="K125" i="2" s="1"/>
  <c r="K126" i="2" s="1"/>
  <c r="K127" i="2" s="1"/>
  <c r="K128" i="2" s="1"/>
  <c r="K129" i="2" s="1"/>
  <c r="K130" i="2" s="1"/>
  <c r="K131" i="2" s="1"/>
  <c r="K132" i="2" s="1"/>
  <c r="K133" i="2" s="1"/>
  <c r="K134" i="2" s="1"/>
  <c r="K135" i="2" s="1"/>
  <c r="K136" i="2" s="1"/>
  <c r="K137" i="2" s="1"/>
  <c r="K138" i="2" s="1"/>
  <c r="K139" i="2" s="1"/>
  <c r="K140" i="2" s="1"/>
  <c r="K141" i="2" s="1"/>
  <c r="K142" i="2" s="1"/>
  <c r="K143" i="2" s="1"/>
  <c r="K144" i="2" s="1"/>
  <c r="K145" i="2" s="1"/>
  <c r="K146" i="2" s="1"/>
  <c r="K147" i="2" s="1"/>
  <c r="K148" i="2" s="1"/>
  <c r="K149" i="2" s="1"/>
  <c r="K150" i="2" s="1"/>
  <c r="K151" i="2" s="1"/>
  <c r="K152" i="2" s="1"/>
  <c r="K153" i="2" s="1"/>
  <c r="K154" i="2" s="1"/>
  <c r="K155" i="2" s="1"/>
  <c r="K156" i="2" s="1"/>
  <c r="K157" i="2" s="1"/>
  <c r="K158" i="2" s="1"/>
  <c r="J20" i="2"/>
  <c r="I20" i="2"/>
  <c r="H20" i="2"/>
  <c r="G20" i="2"/>
  <c r="F20" i="2"/>
  <c r="E20" i="2"/>
  <c r="D20" i="2"/>
  <c r="C20" i="2"/>
  <c r="B20" i="2"/>
  <c r="A20" i="2"/>
  <c r="K19" i="2"/>
  <c r="J19" i="2"/>
  <c r="I19" i="2"/>
  <c r="H19" i="2"/>
  <c r="G19" i="2"/>
  <c r="F19" i="2"/>
  <c r="E19" i="2"/>
  <c r="D19" i="2"/>
  <c r="C19" i="2"/>
  <c r="B19" i="2"/>
  <c r="A19" i="2"/>
  <c r="J18" i="2"/>
  <c r="I18" i="2"/>
  <c r="H18" i="2"/>
  <c r="G18" i="2"/>
  <c r="F18" i="2"/>
  <c r="E18" i="2"/>
  <c r="D18" i="2"/>
  <c r="C18" i="2"/>
  <c r="B18" i="2"/>
  <c r="A18" i="2"/>
  <c r="J17" i="2"/>
  <c r="I17" i="2"/>
  <c r="H17" i="2"/>
  <c r="G17" i="2"/>
  <c r="F17" i="2"/>
  <c r="E17" i="2"/>
  <c r="D17" i="2"/>
  <c r="C17" i="2"/>
  <c r="B17" i="2"/>
  <c r="A17" i="2"/>
  <c r="J16" i="2"/>
  <c r="I16" i="2"/>
  <c r="H16" i="2"/>
  <c r="G16" i="2"/>
  <c r="F16" i="2"/>
  <c r="E16" i="2"/>
  <c r="D16" i="2"/>
  <c r="C16" i="2"/>
  <c r="B16" i="2"/>
  <c r="A16" i="2"/>
  <c r="J15" i="2"/>
  <c r="I15" i="2"/>
  <c r="H15" i="2"/>
  <c r="G15" i="2"/>
  <c r="F15" i="2"/>
  <c r="E15" i="2"/>
  <c r="D15" i="2"/>
  <c r="C15" i="2"/>
  <c r="B15" i="2"/>
  <c r="A15" i="2"/>
  <c r="J14" i="2"/>
  <c r="I14" i="2"/>
  <c r="H14" i="2"/>
  <c r="G14" i="2"/>
  <c r="F14" i="2"/>
  <c r="E14" i="2"/>
  <c r="D14" i="2"/>
  <c r="C14" i="2"/>
  <c r="B14" i="2"/>
  <c r="A14" i="2"/>
  <c r="J13" i="2"/>
  <c r="I13" i="2"/>
  <c r="H13" i="2"/>
  <c r="G13" i="2"/>
  <c r="F13" i="2"/>
  <c r="E13" i="2"/>
  <c r="D13" i="2"/>
  <c r="C13" i="2"/>
  <c r="B13" i="2"/>
  <c r="A13" i="2"/>
  <c r="J12" i="2"/>
  <c r="I12" i="2"/>
  <c r="H12" i="2"/>
  <c r="G12" i="2"/>
  <c r="F12" i="2"/>
  <c r="E12" i="2"/>
  <c r="D12" i="2"/>
  <c r="C12" i="2"/>
  <c r="B12" i="2"/>
  <c r="A12" i="2"/>
  <c r="K11" i="2"/>
  <c r="K12" i="2" s="1"/>
  <c r="K13" i="2" s="1"/>
  <c r="K14" i="2" s="1"/>
  <c r="K15" i="2" s="1"/>
  <c r="J11" i="2"/>
  <c r="I11" i="2"/>
  <c r="H11" i="2"/>
  <c r="G11" i="2"/>
  <c r="F11" i="2"/>
  <c r="E11" i="2"/>
  <c r="D11" i="2"/>
  <c r="C11" i="2"/>
  <c r="B11" i="2"/>
  <c r="A11" i="2"/>
  <c r="K10" i="2"/>
  <c r="J10" i="2"/>
  <c r="I10" i="2"/>
  <c r="H10" i="2"/>
  <c r="G10" i="2"/>
  <c r="F10" i="2"/>
  <c r="E10" i="2"/>
  <c r="D10" i="2"/>
  <c r="C10" i="2"/>
  <c r="B10" i="2"/>
  <c r="A10" i="2"/>
  <c r="J9" i="2"/>
  <c r="I9" i="2"/>
  <c r="H9" i="2"/>
  <c r="G9" i="2"/>
  <c r="F9" i="2"/>
  <c r="E9" i="2"/>
  <c r="D9" i="2"/>
  <c r="C9" i="2"/>
  <c r="B9" i="2"/>
  <c r="A9" i="2"/>
  <c r="I3" i="2"/>
  <c r="B3" i="2"/>
  <c r="B1" i="2"/>
</calcChain>
</file>

<file path=xl/sharedStrings.xml><?xml version="1.0" encoding="utf-8"?>
<sst xmlns="http://schemas.openxmlformats.org/spreadsheetml/2006/main" count="49" uniqueCount="17">
  <si>
    <t>Asmeniniai rezultatai</t>
  </si>
  <si>
    <t>Komanda</t>
  </si>
  <si>
    <t>Pavardė, vardas</t>
  </si>
  <si>
    <t>Gimimo data</t>
  </si>
  <si>
    <t>30 m bėgimas</t>
  </si>
  <si>
    <t>Šuolis į tolį</t>
  </si>
  <si>
    <t>Kamuoliuko m.</t>
  </si>
  <si>
    <t>Taškų suma</t>
  </si>
  <si>
    <t>Vieta</t>
  </si>
  <si>
    <t>Rezultatas</t>
  </si>
  <si>
    <t>Taškai</t>
  </si>
  <si>
    <t>Varžybų vyr. teisėjas</t>
  </si>
  <si>
    <t>Varžybų vyr sekretorius</t>
  </si>
  <si>
    <t>Komandiniai rezultatai</t>
  </si>
  <si>
    <t>Eil. Nr.</t>
  </si>
  <si>
    <t xml:space="preserve">Taškų 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</si>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</sst>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/dd/yy;@"/>
  </numFmts>
  <fonts count="10" x14ac:knownFonts="1">
    <font>
      <sz val="11"/>
      <color theme="1"/>
      <name val="Calibri"/>
      <family val="2"/>
      <scheme val="minor"/>
    </font>
    <font>
      <sz val="8"/>
      <name val="Arial"/>
      <family val="2"/>
      <charset val="186"/>
    </font>
    <font>
      <b/>
      <sz val="14"/>
      <name val="Arial"/>
      <family val="2"/>
      <charset val="186"/>
    </font>
    <font>
      <sz val="14"/>
      <name val="Arial"/>
      <family val="2"/>
      <charset val="186"/>
    </font>
    <font>
      <sz val="18"/>
      <name val="Arial"/>
      <family val="2"/>
      <charset val="186"/>
    </font>
    <font>
      <b/>
      <sz val="12"/>
      <name val="Arial"/>
      <family val="2"/>
      <charset val="186"/>
    </font>
    <font>
      <sz val="12"/>
      <name val="Arial"/>
      <family val="2"/>
      <charset val="186"/>
    </font>
    <font>
      <sz val="6"/>
      <name val="Arial"/>
      <family val="2"/>
      <charset val="186"/>
    </font>
    <font>
      <b/>
      <sz val="10"/>
      <name val="Arial"/>
      <family val="2"/>
      <charset val="186"/>
    </font>
    <font>
      <sz val="1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/>
    <xf numFmtId="0" fontId="1" fillId="0" borderId="0" xfId="0" applyFont="1" applyAlignment="1">
      <alignment horizontal="left" vertical="center" indent="15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 applyProtection="1">
      <alignment horizontal="center" vertical="center"/>
      <protection locked="0"/>
    </xf>
    <xf numFmtId="14" fontId="1" fillId="0" borderId="17" xfId="0" applyNumberFormat="1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center"/>
    </xf>
    <xf numFmtId="0" fontId="8" fillId="0" borderId="0" xfId="0" applyFont="1" applyBorder="1"/>
    <xf numFmtId="0" fontId="1" fillId="0" borderId="18" xfId="0" quotePrefix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Border="1"/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indent="15"/>
    </xf>
    <xf numFmtId="0" fontId="5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indent="1"/>
    </xf>
    <xf numFmtId="0" fontId="6" fillId="0" borderId="20" xfId="0" applyFont="1" applyBorder="1" applyAlignment="1">
      <alignment horizontal="left" vertical="center" indent="1"/>
    </xf>
    <xf numFmtId="0" fontId="6" fillId="0" borderId="18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6" fillId="0" borderId="14" xfId="0" applyFont="1" applyBorder="1" applyAlignment="1">
      <alignment horizontal="left" vertical="center" indent="1"/>
    </xf>
    <xf numFmtId="0" fontId="6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65" fontId="1" fillId="0" borderId="17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9" fillId="0" borderId="19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 inden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dita/AppData/Local/Temp/2018-05-11%20Lietuva%20merginos%20(&#302;ra&#353;yta%20automati&#353;kai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dita/AppData/Local/Temp/2018-05-11%20Lietuva%20berniukai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Protokolas"/>
      <sheetName val="Asm "/>
      <sheetName val="Komandiniai"/>
      <sheetName val="Taškų "/>
      <sheetName val="60 m"/>
      <sheetName val="tolis"/>
      <sheetName val="kamuoliukas"/>
    </sheetNames>
    <sheetDataSet>
      <sheetData sheetId="0" refreshError="1"/>
      <sheetData sheetId="1">
        <row r="1">
          <cell r="B1" t="str">
            <v>2018-2019 m.m. Lietuvos mokyklų žaidynių lengvosios atletikos trikovės finalinės varžybos</v>
          </cell>
        </row>
        <row r="3">
          <cell r="B3" t="str">
            <v>Utena, 2019-05-14</v>
          </cell>
          <cell r="I3" t="str">
            <v>Merginos</v>
          </cell>
        </row>
        <row r="5">
          <cell r="B5" t="str">
            <v>Joniškio "Saulės" pagrindinė mokykla</v>
          </cell>
          <cell r="J5">
            <v>559</v>
          </cell>
        </row>
        <row r="9">
          <cell r="A9" t="str">
            <v>Joniškis</v>
          </cell>
          <cell r="B9" t="str">
            <v>Austėja Juodaitytė</v>
          </cell>
          <cell r="C9">
            <v>39448</v>
          </cell>
          <cell r="D9">
            <v>9.5500000000000007</v>
          </cell>
          <cell r="E9">
            <v>60</v>
          </cell>
          <cell r="F9">
            <v>417</v>
          </cell>
          <cell r="G9">
            <v>62</v>
          </cell>
          <cell r="H9">
            <v>21.72</v>
          </cell>
          <cell r="I9">
            <v>27</v>
          </cell>
          <cell r="J9">
            <v>149</v>
          </cell>
        </row>
        <row r="10">
          <cell r="A10" t="str">
            <v>Joniškis</v>
          </cell>
          <cell r="B10" t="str">
            <v>Gabija Procanaitė</v>
          </cell>
          <cell r="C10">
            <v>39448</v>
          </cell>
          <cell r="D10">
            <v>10.050000000000001</v>
          </cell>
          <cell r="E10">
            <v>46</v>
          </cell>
          <cell r="F10">
            <v>375</v>
          </cell>
          <cell r="G10">
            <v>48</v>
          </cell>
          <cell r="H10">
            <v>17.899999999999999</v>
          </cell>
          <cell r="I10">
            <v>20</v>
          </cell>
          <cell r="J10">
            <v>114</v>
          </cell>
        </row>
        <row r="11">
          <cell r="A11" t="str">
            <v>Joniškis</v>
          </cell>
          <cell r="B11" t="str">
            <v>Mėja Procanaitė</v>
          </cell>
          <cell r="C11">
            <v>39448</v>
          </cell>
          <cell r="D11">
            <v>10.039999999999999</v>
          </cell>
          <cell r="E11">
            <v>46</v>
          </cell>
          <cell r="F11">
            <v>398</v>
          </cell>
          <cell r="G11">
            <v>56</v>
          </cell>
          <cell r="H11">
            <v>23.9</v>
          </cell>
          <cell r="I11">
            <v>31</v>
          </cell>
          <cell r="J11">
            <v>133</v>
          </cell>
        </row>
        <row r="12">
          <cell r="A12" t="str">
            <v>Joniškis</v>
          </cell>
          <cell r="B12" t="str">
            <v>Kosta Sakalauskaitė</v>
          </cell>
          <cell r="C12">
            <v>39448</v>
          </cell>
          <cell r="D12">
            <v>10.01</v>
          </cell>
          <cell r="E12">
            <v>46</v>
          </cell>
          <cell r="F12">
            <v>400</v>
          </cell>
          <cell r="G12">
            <v>56</v>
          </cell>
          <cell r="H12">
            <v>20.8</v>
          </cell>
          <cell r="I12">
            <v>25</v>
          </cell>
          <cell r="J12">
            <v>127</v>
          </cell>
        </row>
        <row r="13">
          <cell r="A13" t="str">
            <v>Joniškis</v>
          </cell>
          <cell r="B13" t="str">
            <v>Deimantė Konovaitė</v>
          </cell>
          <cell r="C13">
            <v>39448</v>
          </cell>
          <cell r="D13">
            <v>9.5500000000000007</v>
          </cell>
          <cell r="E13">
            <v>60</v>
          </cell>
          <cell r="F13">
            <v>441</v>
          </cell>
          <cell r="G13">
            <v>70</v>
          </cell>
          <cell r="H13">
            <v>17.899999999999999</v>
          </cell>
          <cell r="I13">
            <v>20</v>
          </cell>
          <cell r="J13">
            <v>150</v>
          </cell>
        </row>
        <row r="17">
          <cell r="B17" t="str">
            <v xml:space="preserve">Molėtų pradinė mokykla </v>
          </cell>
          <cell r="J17">
            <v>613</v>
          </cell>
        </row>
        <row r="21">
          <cell r="A21" t="str">
            <v>Molėtai</v>
          </cell>
          <cell r="B21" t="str">
            <v>Austėja Kajotaitė</v>
          </cell>
          <cell r="C21">
            <v>39597</v>
          </cell>
          <cell r="D21">
            <v>9.76</v>
          </cell>
          <cell r="E21">
            <v>54</v>
          </cell>
          <cell r="F21">
            <v>417</v>
          </cell>
          <cell r="G21">
            <v>62</v>
          </cell>
          <cell r="H21">
            <v>25.7</v>
          </cell>
          <cell r="I21">
            <v>35</v>
          </cell>
          <cell r="J21">
            <v>151</v>
          </cell>
        </row>
        <row r="22">
          <cell r="A22" t="str">
            <v>Molėtai</v>
          </cell>
          <cell r="B22" t="str">
            <v>Danielė Umbrasaitė</v>
          </cell>
          <cell r="C22">
            <v>39813</v>
          </cell>
          <cell r="D22">
            <v>9.8699999999999992</v>
          </cell>
          <cell r="E22">
            <v>51</v>
          </cell>
          <cell r="F22">
            <v>424</v>
          </cell>
          <cell r="G22">
            <v>64</v>
          </cell>
          <cell r="H22">
            <v>24.75</v>
          </cell>
          <cell r="I22">
            <v>33</v>
          </cell>
          <cell r="J22">
            <v>148</v>
          </cell>
        </row>
        <row r="23">
          <cell r="A23" t="str">
            <v>Molėtai</v>
          </cell>
          <cell r="B23" t="str">
            <v>Saulė Ramanauskaitė</v>
          </cell>
          <cell r="C23">
            <v>39619</v>
          </cell>
          <cell r="D23">
            <v>9.94</v>
          </cell>
          <cell r="E23">
            <v>49</v>
          </cell>
          <cell r="F23">
            <v>412</v>
          </cell>
          <cell r="G23">
            <v>60</v>
          </cell>
          <cell r="H23">
            <v>24.5</v>
          </cell>
          <cell r="I23">
            <v>32</v>
          </cell>
          <cell r="J23">
            <v>141</v>
          </cell>
        </row>
        <row r="24">
          <cell r="A24" t="str">
            <v>Molėtai</v>
          </cell>
          <cell r="B24" t="str">
            <v>Emilija Šlepikaitė</v>
          </cell>
          <cell r="C24">
            <v>39552</v>
          </cell>
          <cell r="D24">
            <v>9.84</v>
          </cell>
          <cell r="E24">
            <v>51</v>
          </cell>
          <cell r="F24">
            <v>446</v>
          </cell>
          <cell r="G24">
            <v>72</v>
          </cell>
          <cell r="H24">
            <v>24.35</v>
          </cell>
          <cell r="I24">
            <v>32</v>
          </cell>
          <cell r="J24">
            <v>155</v>
          </cell>
        </row>
        <row r="25">
          <cell r="A25" t="str">
            <v>Molėtai</v>
          </cell>
          <cell r="B25" t="str">
            <v>Samanta Kazakevičiūtė</v>
          </cell>
          <cell r="C25">
            <v>39696</v>
          </cell>
          <cell r="D25">
            <v>9.67</v>
          </cell>
          <cell r="E25">
            <v>57</v>
          </cell>
          <cell r="F25">
            <v>453</v>
          </cell>
          <cell r="G25">
            <v>74</v>
          </cell>
          <cell r="H25">
            <v>22.45</v>
          </cell>
          <cell r="I25">
            <v>28</v>
          </cell>
          <cell r="J25">
            <v>159</v>
          </cell>
        </row>
        <row r="28">
          <cell r="B28" t="str">
            <v>Tauragės "Šaltinio" progimnazija</v>
          </cell>
          <cell r="J28">
            <v>595</v>
          </cell>
        </row>
        <row r="32">
          <cell r="A32" t="str">
            <v>Tauragė</v>
          </cell>
          <cell r="B32" t="str">
            <v>Milana Laugalytė</v>
          </cell>
          <cell r="C32">
            <v>39534</v>
          </cell>
          <cell r="D32">
            <v>13</v>
          </cell>
          <cell r="E32">
            <v>0</v>
          </cell>
          <cell r="F32">
            <v>402</v>
          </cell>
          <cell r="G32">
            <v>57</v>
          </cell>
          <cell r="H32">
            <v>26.8</v>
          </cell>
          <cell r="I32">
            <v>37</v>
          </cell>
          <cell r="J32">
            <v>94</v>
          </cell>
        </row>
        <row r="33">
          <cell r="A33" t="str">
            <v>Tauragė</v>
          </cell>
          <cell r="B33" t="str">
            <v>Paulina Veisaitė</v>
          </cell>
          <cell r="C33">
            <v>39752</v>
          </cell>
          <cell r="D33">
            <v>9.75</v>
          </cell>
          <cell r="E33">
            <v>54</v>
          </cell>
          <cell r="F33">
            <v>470</v>
          </cell>
          <cell r="G33">
            <v>80</v>
          </cell>
          <cell r="H33">
            <v>28.35</v>
          </cell>
          <cell r="I33">
            <v>40</v>
          </cell>
          <cell r="J33">
            <v>174</v>
          </cell>
        </row>
        <row r="34">
          <cell r="A34" t="str">
            <v>Tauragė</v>
          </cell>
          <cell r="B34" t="str">
            <v xml:space="preserve">Skaistė Lekštytė </v>
          </cell>
          <cell r="C34">
            <v>39595</v>
          </cell>
          <cell r="D34">
            <v>9.49</v>
          </cell>
          <cell r="E34">
            <v>63</v>
          </cell>
          <cell r="F34">
            <v>458</v>
          </cell>
          <cell r="G34">
            <v>76</v>
          </cell>
          <cell r="H34">
            <v>27.7</v>
          </cell>
          <cell r="I34">
            <v>39</v>
          </cell>
          <cell r="J34">
            <v>178</v>
          </cell>
        </row>
        <row r="35">
          <cell r="A35" t="str">
            <v>Tauragė</v>
          </cell>
          <cell r="B35" t="str">
            <v xml:space="preserve">Neda Vaičiulytė </v>
          </cell>
          <cell r="C35">
            <v>39575</v>
          </cell>
          <cell r="D35">
            <v>10.3</v>
          </cell>
          <cell r="E35">
            <v>39</v>
          </cell>
          <cell r="F35">
            <v>364</v>
          </cell>
          <cell r="G35">
            <v>44</v>
          </cell>
          <cell r="H35">
            <v>20.45</v>
          </cell>
          <cell r="I35">
            <v>25</v>
          </cell>
          <cell r="J35">
            <v>108</v>
          </cell>
        </row>
        <row r="36">
          <cell r="A36" t="str">
            <v>Tauragė</v>
          </cell>
          <cell r="B36" t="str">
            <v>Neda Petravičiūtė</v>
          </cell>
          <cell r="C36">
            <v>39594</v>
          </cell>
          <cell r="D36">
            <v>10.14</v>
          </cell>
          <cell r="E36">
            <v>43</v>
          </cell>
          <cell r="F36">
            <v>431</v>
          </cell>
          <cell r="G36">
            <v>67</v>
          </cell>
          <cell r="H36">
            <v>20.55</v>
          </cell>
          <cell r="I36">
            <v>25</v>
          </cell>
          <cell r="J36">
            <v>135</v>
          </cell>
        </row>
        <row r="41">
          <cell r="B41" t="str">
            <v>Kupiškio P.Matulionio progimnazija</v>
          </cell>
          <cell r="J41">
            <v>516</v>
          </cell>
        </row>
        <row r="45">
          <cell r="A45" t="str">
            <v>Kupiškis</v>
          </cell>
          <cell r="B45" t="str">
            <v xml:space="preserve">Skaistė Petrulytė </v>
          </cell>
          <cell r="C45">
            <v>39448</v>
          </cell>
          <cell r="D45">
            <v>10.1</v>
          </cell>
          <cell r="E45">
            <v>43</v>
          </cell>
          <cell r="F45">
            <v>363</v>
          </cell>
          <cell r="G45">
            <v>44</v>
          </cell>
          <cell r="H45">
            <v>20.2</v>
          </cell>
          <cell r="I45">
            <v>24</v>
          </cell>
          <cell r="J45">
            <v>111</v>
          </cell>
        </row>
        <row r="46">
          <cell r="A46" t="str">
            <v>Kupiškis</v>
          </cell>
          <cell r="B46" t="str">
            <v>Ūla Maziliauskaitė</v>
          </cell>
          <cell r="C46">
            <v>39448</v>
          </cell>
          <cell r="D46">
            <v>9.7899999999999991</v>
          </cell>
          <cell r="E46">
            <v>54</v>
          </cell>
          <cell r="F46">
            <v>408</v>
          </cell>
          <cell r="G46">
            <v>59</v>
          </cell>
          <cell r="H46">
            <v>23.5</v>
          </cell>
          <cell r="I46">
            <v>30</v>
          </cell>
          <cell r="J46">
            <v>143</v>
          </cell>
        </row>
        <row r="47">
          <cell r="A47" t="str">
            <v>Kupiškis</v>
          </cell>
          <cell r="B47" t="str">
            <v>Mantė Užaitė</v>
          </cell>
          <cell r="C47">
            <v>39448</v>
          </cell>
          <cell r="D47">
            <v>10.1</v>
          </cell>
          <cell r="E47">
            <v>43</v>
          </cell>
          <cell r="F47">
            <v>368</v>
          </cell>
          <cell r="G47">
            <v>46</v>
          </cell>
          <cell r="H47">
            <v>16.12</v>
          </cell>
          <cell r="I47">
            <v>16</v>
          </cell>
          <cell r="J47">
            <v>105</v>
          </cell>
        </row>
        <row r="48">
          <cell r="A48" t="str">
            <v>Kupiškis</v>
          </cell>
          <cell r="B48" t="str">
            <v>Emilija Riaubaitė</v>
          </cell>
          <cell r="C48">
            <v>39448</v>
          </cell>
          <cell r="D48">
            <v>9.4600000000000009</v>
          </cell>
          <cell r="E48">
            <v>63</v>
          </cell>
          <cell r="F48">
            <v>380</v>
          </cell>
          <cell r="G48">
            <v>50</v>
          </cell>
          <cell r="H48">
            <v>30.37</v>
          </cell>
          <cell r="I48">
            <v>44</v>
          </cell>
          <cell r="J48">
            <v>157</v>
          </cell>
        </row>
        <row r="49">
          <cell r="A49" t="str">
            <v>Kupiškis</v>
          </cell>
          <cell r="B49" t="str">
            <v>Emilė Griciūtė</v>
          </cell>
          <cell r="C49">
            <v>40179</v>
          </cell>
          <cell r="D49">
            <v>10.25</v>
          </cell>
          <cell r="E49">
            <v>41</v>
          </cell>
          <cell r="F49">
            <v>355</v>
          </cell>
          <cell r="G49">
            <v>41</v>
          </cell>
          <cell r="H49">
            <v>13.4</v>
          </cell>
          <cell r="I49">
            <v>11</v>
          </cell>
          <cell r="J49">
            <v>93</v>
          </cell>
        </row>
        <row r="53">
          <cell r="B53" t="str">
            <v>Biržų Kaštonų pagrindinė mokykla</v>
          </cell>
          <cell r="J53">
            <v>600</v>
          </cell>
        </row>
        <row r="57">
          <cell r="A57" t="str">
            <v>Biržai</v>
          </cell>
          <cell r="B57" t="str">
            <v>Gabrielė Čerkaitė</v>
          </cell>
          <cell r="C57">
            <v>39457</v>
          </cell>
          <cell r="D57">
            <v>9.92</v>
          </cell>
          <cell r="E57">
            <v>49</v>
          </cell>
          <cell r="F57">
            <v>462</v>
          </cell>
          <cell r="G57">
            <v>77</v>
          </cell>
          <cell r="H57">
            <v>20.6</v>
          </cell>
          <cell r="I57">
            <v>25</v>
          </cell>
          <cell r="J57">
            <v>151</v>
          </cell>
        </row>
        <row r="58">
          <cell r="A58" t="str">
            <v>Biržai</v>
          </cell>
          <cell r="B58" t="str">
            <v>Goda Malinauskaitė</v>
          </cell>
          <cell r="C58">
            <v>39452</v>
          </cell>
          <cell r="D58">
            <v>9.92</v>
          </cell>
          <cell r="E58">
            <v>49</v>
          </cell>
          <cell r="F58">
            <v>400</v>
          </cell>
          <cell r="G58">
            <v>56</v>
          </cell>
          <cell r="H58">
            <v>16</v>
          </cell>
          <cell r="I58">
            <v>16</v>
          </cell>
          <cell r="J58">
            <v>121</v>
          </cell>
        </row>
        <row r="59">
          <cell r="A59" t="str">
            <v>Biržai</v>
          </cell>
          <cell r="B59" t="str">
            <v xml:space="preserve">Urtė Stukaitė </v>
          </cell>
          <cell r="C59">
            <v>39507</v>
          </cell>
          <cell r="D59">
            <v>9.8000000000000007</v>
          </cell>
          <cell r="E59">
            <v>51</v>
          </cell>
          <cell r="F59">
            <v>434</v>
          </cell>
          <cell r="G59">
            <v>68</v>
          </cell>
          <cell r="H59">
            <v>28.74</v>
          </cell>
          <cell r="I59">
            <v>41</v>
          </cell>
          <cell r="J59">
            <v>160</v>
          </cell>
        </row>
        <row r="60">
          <cell r="A60" t="str">
            <v>Biržai</v>
          </cell>
          <cell r="B60" t="str">
            <v>Austėja Kabečiūtė</v>
          </cell>
          <cell r="C60">
            <v>39564</v>
          </cell>
          <cell r="D60">
            <v>9.65</v>
          </cell>
          <cell r="E60">
            <v>57</v>
          </cell>
          <cell r="F60">
            <v>444</v>
          </cell>
          <cell r="G60">
            <v>71</v>
          </cell>
          <cell r="H60">
            <v>28.5</v>
          </cell>
          <cell r="I60">
            <v>40</v>
          </cell>
          <cell r="J60">
            <v>168</v>
          </cell>
        </row>
        <row r="61">
          <cell r="A61" t="str">
            <v>Biržai</v>
          </cell>
          <cell r="B61" t="str">
            <v>Kamilė Buivydaitė</v>
          </cell>
          <cell r="C61">
            <v>39957</v>
          </cell>
          <cell r="D61">
            <v>9.9700000000000006</v>
          </cell>
          <cell r="E61">
            <v>49</v>
          </cell>
          <cell r="F61">
            <v>390</v>
          </cell>
          <cell r="G61">
            <v>53</v>
          </cell>
          <cell r="H61">
            <v>17.57</v>
          </cell>
          <cell r="I61">
            <v>19</v>
          </cell>
          <cell r="J61">
            <v>121</v>
          </cell>
        </row>
        <row r="65">
          <cell r="B65" t="str">
            <v>Druskininkų "Atgimimo" mokykla</v>
          </cell>
          <cell r="J65">
            <v>629</v>
          </cell>
        </row>
        <row r="69">
          <cell r="A69" t="str">
            <v>Druskininkai</v>
          </cell>
          <cell r="B69" t="str">
            <v>Justina Plukytė</v>
          </cell>
          <cell r="C69">
            <v>39448</v>
          </cell>
          <cell r="D69">
            <v>9.9499999999999993</v>
          </cell>
          <cell r="E69">
            <v>49</v>
          </cell>
          <cell r="F69">
            <v>421</v>
          </cell>
          <cell r="G69">
            <v>63</v>
          </cell>
          <cell r="H69">
            <v>31.38</v>
          </cell>
          <cell r="I69">
            <v>46</v>
          </cell>
          <cell r="J69">
            <v>158</v>
          </cell>
        </row>
        <row r="70">
          <cell r="A70" t="str">
            <v>Druskininkai</v>
          </cell>
          <cell r="B70" t="str">
            <v>Milena Juodeškaitė</v>
          </cell>
          <cell r="C70">
            <v>39448</v>
          </cell>
          <cell r="D70">
            <v>9.67</v>
          </cell>
          <cell r="E70">
            <v>57</v>
          </cell>
          <cell r="F70">
            <v>444</v>
          </cell>
          <cell r="G70">
            <v>71</v>
          </cell>
          <cell r="H70">
            <v>27.95</v>
          </cell>
          <cell r="I70">
            <v>39</v>
          </cell>
          <cell r="J70">
            <v>167</v>
          </cell>
        </row>
        <row r="71">
          <cell r="A71" t="str">
            <v>Druskininkai</v>
          </cell>
          <cell r="B71" t="str">
            <v>Jurga Cijunkytė</v>
          </cell>
          <cell r="C71">
            <v>39448</v>
          </cell>
          <cell r="D71">
            <v>9.61</v>
          </cell>
          <cell r="E71">
            <v>57</v>
          </cell>
          <cell r="F71">
            <v>450</v>
          </cell>
          <cell r="G71">
            <v>73</v>
          </cell>
          <cell r="H71">
            <v>24.6</v>
          </cell>
          <cell r="I71">
            <v>33</v>
          </cell>
          <cell r="J71">
            <v>163</v>
          </cell>
        </row>
        <row r="72">
          <cell r="A72" t="str">
            <v>Druskininkai</v>
          </cell>
          <cell r="B72" t="str">
            <v xml:space="preserve">Saulė Vištinytė </v>
          </cell>
          <cell r="C72">
            <v>39448</v>
          </cell>
          <cell r="D72">
            <v>9.93</v>
          </cell>
          <cell r="E72">
            <v>49</v>
          </cell>
          <cell r="F72">
            <v>385</v>
          </cell>
          <cell r="G72">
            <v>51</v>
          </cell>
          <cell r="H72">
            <v>29.05</v>
          </cell>
          <cell r="I72">
            <v>41</v>
          </cell>
          <cell r="J72">
            <v>141</v>
          </cell>
        </row>
        <row r="73">
          <cell r="A73" t="str">
            <v>Druskininkai</v>
          </cell>
          <cell r="B73" t="str">
            <v>Goda Kazlauskaitė</v>
          </cell>
          <cell r="C73">
            <v>39475</v>
          </cell>
          <cell r="D73">
            <v>9.73</v>
          </cell>
          <cell r="E73">
            <v>54</v>
          </cell>
          <cell r="F73">
            <v>400</v>
          </cell>
          <cell r="G73">
            <v>56</v>
          </cell>
          <cell r="H73">
            <v>20.399999999999999</v>
          </cell>
          <cell r="I73">
            <v>24</v>
          </cell>
          <cell r="J73">
            <v>134</v>
          </cell>
        </row>
        <row r="77">
          <cell r="B77" t="str">
            <v>Rokiškio Senamiesčio progimnazija</v>
          </cell>
          <cell r="J77">
            <v>647</v>
          </cell>
        </row>
        <row r="81">
          <cell r="A81" t="str">
            <v>Rokiškis</v>
          </cell>
          <cell r="B81" t="str">
            <v>Liepa Rudnickaitė</v>
          </cell>
          <cell r="C81">
            <v>39794</v>
          </cell>
          <cell r="D81">
            <v>9.5399999999999991</v>
          </cell>
          <cell r="E81">
            <v>60</v>
          </cell>
          <cell r="F81">
            <v>436</v>
          </cell>
          <cell r="G81">
            <v>68</v>
          </cell>
          <cell r="H81">
            <v>27.05</v>
          </cell>
          <cell r="I81">
            <v>37</v>
          </cell>
          <cell r="J81">
            <v>165</v>
          </cell>
        </row>
        <row r="82">
          <cell r="A82" t="str">
            <v>Rokiškis</v>
          </cell>
          <cell r="B82" t="str">
            <v>Liepa Bulovaitė</v>
          </cell>
          <cell r="C82">
            <v>39626</v>
          </cell>
          <cell r="D82">
            <v>9.75</v>
          </cell>
          <cell r="E82">
            <v>54</v>
          </cell>
          <cell r="F82">
            <v>425</v>
          </cell>
          <cell r="G82">
            <v>65</v>
          </cell>
          <cell r="H82">
            <v>26.9</v>
          </cell>
          <cell r="I82">
            <v>37</v>
          </cell>
          <cell r="J82">
            <v>156</v>
          </cell>
        </row>
        <row r="83">
          <cell r="A83" t="str">
            <v>Rokiškis</v>
          </cell>
          <cell r="B83" t="str">
            <v>Gabija Šileikaitė</v>
          </cell>
          <cell r="C83">
            <v>39563</v>
          </cell>
          <cell r="D83">
            <v>9.9</v>
          </cell>
          <cell r="E83">
            <v>49</v>
          </cell>
          <cell r="F83">
            <v>406</v>
          </cell>
          <cell r="G83">
            <v>58</v>
          </cell>
          <cell r="H83">
            <v>36.35</v>
          </cell>
          <cell r="I83">
            <v>56</v>
          </cell>
          <cell r="J83">
            <v>163</v>
          </cell>
        </row>
        <row r="84">
          <cell r="A84" t="str">
            <v>Rokiškis</v>
          </cell>
          <cell r="B84" t="str">
            <v>Simona Samuilovaitė</v>
          </cell>
          <cell r="C84">
            <v>39619</v>
          </cell>
          <cell r="D84">
            <v>9.7100000000000009</v>
          </cell>
          <cell r="E84">
            <v>54</v>
          </cell>
          <cell r="F84">
            <v>415</v>
          </cell>
          <cell r="G84">
            <v>61</v>
          </cell>
          <cell r="H84">
            <v>32.299999999999997</v>
          </cell>
          <cell r="I84">
            <v>48</v>
          </cell>
          <cell r="J84">
            <v>163</v>
          </cell>
        </row>
        <row r="85">
          <cell r="A85" t="str">
            <v>Rokiškis</v>
          </cell>
          <cell r="B85" t="str">
            <v>Luknė Galvydytė</v>
          </cell>
          <cell r="C85">
            <v>39543</v>
          </cell>
          <cell r="D85">
            <v>9.91</v>
          </cell>
          <cell r="E85">
            <v>49</v>
          </cell>
          <cell r="F85">
            <v>426</v>
          </cell>
          <cell r="G85">
            <v>65</v>
          </cell>
          <cell r="H85">
            <v>27.1</v>
          </cell>
          <cell r="I85">
            <v>37</v>
          </cell>
          <cell r="J85">
            <v>151</v>
          </cell>
        </row>
        <row r="89">
          <cell r="B89" t="str">
            <v>Ignalinos Č.Kudabos progimnazija</v>
          </cell>
          <cell r="J89">
            <v>519</v>
          </cell>
        </row>
        <row r="93">
          <cell r="A93" t="str">
            <v>Ignalina</v>
          </cell>
          <cell r="B93" t="str">
            <v>Akvilė Brukštutė</v>
          </cell>
          <cell r="C93">
            <v>39448</v>
          </cell>
          <cell r="D93">
            <v>9.92</v>
          </cell>
          <cell r="E93">
            <v>49</v>
          </cell>
          <cell r="F93">
            <v>409</v>
          </cell>
          <cell r="G93">
            <v>59</v>
          </cell>
          <cell r="H93">
            <v>31.25</v>
          </cell>
          <cell r="I93">
            <v>45</v>
          </cell>
          <cell r="J93">
            <v>153</v>
          </cell>
        </row>
        <row r="94">
          <cell r="A94" t="str">
            <v>Ignalina</v>
          </cell>
          <cell r="B94" t="str">
            <v>Samanta Umbrasaitė</v>
          </cell>
          <cell r="C94">
            <v>39448</v>
          </cell>
          <cell r="D94">
            <v>10.07</v>
          </cell>
          <cell r="E94">
            <v>46</v>
          </cell>
          <cell r="F94">
            <v>374</v>
          </cell>
          <cell r="G94">
            <v>48</v>
          </cell>
          <cell r="H94">
            <v>16.29</v>
          </cell>
          <cell r="I94">
            <v>17</v>
          </cell>
          <cell r="J94">
            <v>111</v>
          </cell>
        </row>
        <row r="95">
          <cell r="A95" t="str">
            <v>Ignalina</v>
          </cell>
          <cell r="B95" t="str">
            <v>Saida Repečkaitė</v>
          </cell>
          <cell r="C95">
            <v>39448</v>
          </cell>
          <cell r="D95">
            <v>10.08</v>
          </cell>
          <cell r="E95">
            <v>46</v>
          </cell>
          <cell r="F95">
            <v>400</v>
          </cell>
          <cell r="G95">
            <v>56</v>
          </cell>
          <cell r="H95">
            <v>28.2</v>
          </cell>
          <cell r="I95">
            <v>40</v>
          </cell>
          <cell r="J95">
            <v>142</v>
          </cell>
        </row>
        <row r="96">
          <cell r="A96" t="str">
            <v>Ignalina</v>
          </cell>
          <cell r="B96" t="str">
            <v>Kornelija Sukovaitė</v>
          </cell>
          <cell r="C96">
            <v>39448</v>
          </cell>
          <cell r="D96">
            <v>10.08</v>
          </cell>
          <cell r="E96">
            <v>46</v>
          </cell>
          <cell r="F96">
            <v>400</v>
          </cell>
          <cell r="G96">
            <v>56</v>
          </cell>
          <cell r="H96">
            <v>13.46</v>
          </cell>
          <cell r="I96">
            <v>11</v>
          </cell>
          <cell r="J96">
            <v>113</v>
          </cell>
        </row>
        <row r="97">
          <cell r="A97" t="str">
            <v>Ignalina</v>
          </cell>
          <cell r="B97" t="str">
            <v>Viktorija Gudelytė</v>
          </cell>
          <cell r="C97">
            <v>39448</v>
          </cell>
          <cell r="D97">
            <v>10.5</v>
          </cell>
          <cell r="E97">
            <v>34</v>
          </cell>
          <cell r="F97">
            <v>378</v>
          </cell>
          <cell r="G97">
            <v>49</v>
          </cell>
          <cell r="H97">
            <v>20.399999999999999</v>
          </cell>
          <cell r="I97">
            <v>24</v>
          </cell>
          <cell r="J97">
            <v>107</v>
          </cell>
        </row>
        <row r="101">
          <cell r="B101" t="str">
            <v>Kauno Suzukio pradinė mokykla</v>
          </cell>
          <cell r="J101">
            <v>500</v>
          </cell>
        </row>
        <row r="105">
          <cell r="A105" t="str">
            <v xml:space="preserve">Kaunas </v>
          </cell>
          <cell r="B105" t="str">
            <v>Viltė Valentinavičūtė</v>
          </cell>
          <cell r="C105">
            <v>39587</v>
          </cell>
          <cell r="D105">
            <v>10.039999999999999</v>
          </cell>
          <cell r="E105">
            <v>46</v>
          </cell>
          <cell r="F105">
            <v>417</v>
          </cell>
          <cell r="G105">
            <v>62</v>
          </cell>
          <cell r="H105">
            <v>19.440000000000001</v>
          </cell>
          <cell r="I105">
            <v>24</v>
          </cell>
          <cell r="J105">
            <v>132</v>
          </cell>
        </row>
        <row r="106">
          <cell r="A106" t="str">
            <v xml:space="preserve">Kaunas </v>
          </cell>
          <cell r="B106" t="str">
            <v>Gabrielė Raškevičiūtė</v>
          </cell>
          <cell r="C106">
            <v>39567</v>
          </cell>
          <cell r="D106">
            <v>10.25</v>
          </cell>
          <cell r="E106">
            <v>41</v>
          </cell>
          <cell r="F106">
            <v>382</v>
          </cell>
          <cell r="G106">
            <v>50</v>
          </cell>
          <cell r="H106">
            <v>20.46</v>
          </cell>
          <cell r="I106">
            <v>25</v>
          </cell>
          <cell r="J106">
            <v>116</v>
          </cell>
        </row>
        <row r="107">
          <cell r="A107" t="str">
            <v xml:space="preserve">Kaunas </v>
          </cell>
          <cell r="B107" t="str">
            <v>Ieva Garmutė</v>
          </cell>
          <cell r="C107">
            <v>39765</v>
          </cell>
          <cell r="D107">
            <v>9.76</v>
          </cell>
          <cell r="E107">
            <v>54</v>
          </cell>
          <cell r="F107">
            <v>408</v>
          </cell>
          <cell r="G107">
            <v>59</v>
          </cell>
          <cell r="H107">
            <v>19.489999999999998</v>
          </cell>
          <cell r="I107">
            <v>24</v>
          </cell>
          <cell r="J107">
            <v>137</v>
          </cell>
        </row>
        <row r="108">
          <cell r="A108" t="str">
            <v xml:space="preserve">Kaunas </v>
          </cell>
          <cell r="B108" t="str">
            <v>Saulė Vasiliauskaitė</v>
          </cell>
          <cell r="C108">
            <v>39918</v>
          </cell>
          <cell r="D108">
            <v>10.23</v>
          </cell>
          <cell r="E108">
            <v>41</v>
          </cell>
          <cell r="F108">
            <v>382</v>
          </cell>
          <cell r="G108">
            <v>50</v>
          </cell>
          <cell r="H108">
            <v>19.46</v>
          </cell>
          <cell r="I108">
            <v>24</v>
          </cell>
          <cell r="J108">
            <v>115</v>
          </cell>
        </row>
        <row r="109">
          <cell r="A109" t="str">
            <v xml:space="preserve">Kaunas </v>
          </cell>
          <cell r="B109" t="str">
            <v>Radvilė Dūdaitė</v>
          </cell>
          <cell r="C109">
            <v>39817</v>
          </cell>
          <cell r="D109">
            <v>10.210000000000001</v>
          </cell>
          <cell r="E109">
            <v>41</v>
          </cell>
          <cell r="F109">
            <v>389</v>
          </cell>
          <cell r="G109">
            <v>53</v>
          </cell>
          <cell r="H109">
            <v>18.100000000000001</v>
          </cell>
          <cell r="I109">
            <v>20</v>
          </cell>
          <cell r="J109">
            <v>114</v>
          </cell>
        </row>
        <row r="114">
          <cell r="B114" t="str">
            <v>Kelmės r. Tytuvėnų gimnazija</v>
          </cell>
          <cell r="J114">
            <v>605</v>
          </cell>
        </row>
        <row r="118">
          <cell r="A118" t="str">
            <v>Kelmės r.</v>
          </cell>
          <cell r="B118" t="str">
            <v>Neda Baranauskaitė</v>
          </cell>
          <cell r="C118">
            <v>39473</v>
          </cell>
          <cell r="D118">
            <v>9.69</v>
          </cell>
          <cell r="E118">
            <v>57</v>
          </cell>
          <cell r="F118">
            <v>439</v>
          </cell>
          <cell r="G118">
            <v>69</v>
          </cell>
          <cell r="H118">
            <v>27.5</v>
          </cell>
          <cell r="I118">
            <v>38</v>
          </cell>
          <cell r="J118">
            <v>164</v>
          </cell>
        </row>
        <row r="119">
          <cell r="A119" t="str">
            <v>Kelmės r.</v>
          </cell>
          <cell r="B119" t="str">
            <v>Rusnė Šivickaitė</v>
          </cell>
          <cell r="C119">
            <v>39749</v>
          </cell>
          <cell r="D119">
            <v>9.4499999999999993</v>
          </cell>
          <cell r="E119">
            <v>63</v>
          </cell>
          <cell r="F119">
            <v>419</v>
          </cell>
          <cell r="G119">
            <v>63</v>
          </cell>
          <cell r="H119">
            <v>29.88</v>
          </cell>
          <cell r="I119">
            <v>43</v>
          </cell>
          <cell r="J119">
            <v>169</v>
          </cell>
        </row>
        <row r="120">
          <cell r="A120" t="str">
            <v>Kelmės r.</v>
          </cell>
          <cell r="B120" t="str">
            <v xml:space="preserve">Evita Purytė </v>
          </cell>
          <cell r="C120">
            <v>39626</v>
          </cell>
          <cell r="D120">
            <v>9.73</v>
          </cell>
          <cell r="E120">
            <v>54</v>
          </cell>
          <cell r="F120">
            <v>436</v>
          </cell>
          <cell r="G120">
            <v>68</v>
          </cell>
          <cell r="H120">
            <v>26.93</v>
          </cell>
          <cell r="I120">
            <v>37</v>
          </cell>
          <cell r="J120">
            <v>159</v>
          </cell>
        </row>
        <row r="121">
          <cell r="A121" t="str">
            <v>Kelmės r.</v>
          </cell>
          <cell r="B121" t="str">
            <v>Magda Paltarokaitė</v>
          </cell>
          <cell r="C121">
            <v>39520</v>
          </cell>
          <cell r="D121">
            <v>10.199999999999999</v>
          </cell>
          <cell r="E121">
            <v>41</v>
          </cell>
          <cell r="F121">
            <v>370</v>
          </cell>
          <cell r="G121">
            <v>46</v>
          </cell>
          <cell r="H121">
            <v>18.170000000000002</v>
          </cell>
          <cell r="I121">
            <v>20</v>
          </cell>
          <cell r="J121">
            <v>107</v>
          </cell>
        </row>
        <row r="122">
          <cell r="A122" t="str">
            <v>Kelmės r.</v>
          </cell>
          <cell r="B122" t="str">
            <v>Karina Vaičiulytė</v>
          </cell>
          <cell r="C122">
            <v>39923</v>
          </cell>
          <cell r="D122">
            <v>10.19</v>
          </cell>
          <cell r="E122">
            <v>43</v>
          </cell>
          <cell r="F122">
            <v>373</v>
          </cell>
          <cell r="G122">
            <v>47</v>
          </cell>
          <cell r="H122">
            <v>19.28</v>
          </cell>
          <cell r="I122">
            <v>23</v>
          </cell>
          <cell r="J122">
            <v>113</v>
          </cell>
        </row>
        <row r="126">
          <cell r="B126" t="str">
            <v>Kėdainių "Ryto" progimnazija</v>
          </cell>
          <cell r="J126">
            <v>654</v>
          </cell>
        </row>
        <row r="130">
          <cell r="A130" t="str">
            <v>Kėdainiai</v>
          </cell>
          <cell r="B130" t="str">
            <v xml:space="preserve">Ema Šeflerytė </v>
          </cell>
          <cell r="C130">
            <v>39763</v>
          </cell>
          <cell r="D130">
            <v>9.8699999999999992</v>
          </cell>
          <cell r="E130">
            <v>51</v>
          </cell>
          <cell r="F130">
            <v>397</v>
          </cell>
          <cell r="G130">
            <v>55</v>
          </cell>
          <cell r="H130">
            <v>32.119999999999997</v>
          </cell>
          <cell r="I130">
            <v>47</v>
          </cell>
          <cell r="J130">
            <v>153</v>
          </cell>
        </row>
        <row r="131">
          <cell r="A131" t="str">
            <v>Kėdainiai</v>
          </cell>
          <cell r="B131" t="str">
            <v>Rugilė Danieliūtė</v>
          </cell>
          <cell r="C131">
            <v>39486</v>
          </cell>
          <cell r="D131">
            <v>9.6300000000000008</v>
          </cell>
          <cell r="E131">
            <v>57</v>
          </cell>
          <cell r="F131">
            <v>439</v>
          </cell>
          <cell r="G131">
            <v>69</v>
          </cell>
          <cell r="H131">
            <v>32.4</v>
          </cell>
          <cell r="I131">
            <v>48</v>
          </cell>
          <cell r="J131">
            <v>174</v>
          </cell>
        </row>
        <row r="132">
          <cell r="A132" t="str">
            <v>Kėdainiai</v>
          </cell>
          <cell r="B132" t="str">
            <v>Erika Šauva</v>
          </cell>
          <cell r="C132">
            <v>39732</v>
          </cell>
          <cell r="D132">
            <v>9.74</v>
          </cell>
          <cell r="E132">
            <v>54</v>
          </cell>
          <cell r="F132">
            <v>426</v>
          </cell>
          <cell r="G132">
            <v>65</v>
          </cell>
          <cell r="H132">
            <v>23.4</v>
          </cell>
          <cell r="I132">
            <v>30</v>
          </cell>
          <cell r="J132">
            <v>149</v>
          </cell>
        </row>
        <row r="133">
          <cell r="A133" t="str">
            <v>Kėdainiai</v>
          </cell>
          <cell r="B133" t="str">
            <v>Saulė Katkutė</v>
          </cell>
          <cell r="C133">
            <v>39454</v>
          </cell>
          <cell r="D133">
            <v>9.61</v>
          </cell>
          <cell r="E133">
            <v>57</v>
          </cell>
          <cell r="F133">
            <v>428</v>
          </cell>
          <cell r="G133">
            <v>66</v>
          </cell>
          <cell r="H133">
            <v>16.899999999999999</v>
          </cell>
          <cell r="I133">
            <v>18</v>
          </cell>
          <cell r="J133">
            <v>141</v>
          </cell>
        </row>
        <row r="134">
          <cell r="A134" t="str">
            <v>Kėdainiai</v>
          </cell>
          <cell r="B134" t="str">
            <v>Laineta Lukošiūtė</v>
          </cell>
          <cell r="C134">
            <v>39511</v>
          </cell>
          <cell r="D134">
            <v>9.2799999999999994</v>
          </cell>
          <cell r="E134">
            <v>69</v>
          </cell>
          <cell r="F134">
            <v>487</v>
          </cell>
          <cell r="G134">
            <v>85</v>
          </cell>
          <cell r="H134">
            <v>19.75</v>
          </cell>
          <cell r="I134">
            <v>24</v>
          </cell>
          <cell r="J134">
            <v>178</v>
          </cell>
        </row>
        <row r="138">
          <cell r="B138" t="str">
            <v>Pagėgių sav. Natkiškių Z.Petraitienės pagrindinė mokykla</v>
          </cell>
          <cell r="J138">
            <v>478</v>
          </cell>
        </row>
        <row r="142">
          <cell r="A142" t="str">
            <v>Pagėgių sav.</v>
          </cell>
          <cell r="B142" t="str">
            <v>Rugilė Jonelytė</v>
          </cell>
          <cell r="C142">
            <v>39723</v>
          </cell>
          <cell r="D142">
            <v>10.039999999999999</v>
          </cell>
          <cell r="E142">
            <v>46</v>
          </cell>
          <cell r="F142">
            <v>397</v>
          </cell>
          <cell r="G142">
            <v>55</v>
          </cell>
          <cell r="H142">
            <v>19.8</v>
          </cell>
          <cell r="I142">
            <v>24</v>
          </cell>
          <cell r="J142">
            <v>125</v>
          </cell>
        </row>
        <row r="143">
          <cell r="A143" t="str">
            <v>Pagėgių sav.</v>
          </cell>
          <cell r="B143" t="str">
            <v>Vanesa Liorančaitė</v>
          </cell>
          <cell r="C143">
            <v>39680</v>
          </cell>
          <cell r="D143">
            <v>10.54</v>
          </cell>
          <cell r="E143">
            <v>34</v>
          </cell>
          <cell r="F143">
            <v>326</v>
          </cell>
          <cell r="G143">
            <v>32</v>
          </cell>
          <cell r="H143">
            <v>18.75</v>
          </cell>
          <cell r="I143">
            <v>21</v>
          </cell>
          <cell r="J143">
            <v>87</v>
          </cell>
        </row>
        <row r="144">
          <cell r="A144" t="str">
            <v>Pagėgių sav.</v>
          </cell>
          <cell r="B144" t="str">
            <v>Gabrielė Vitkutė</v>
          </cell>
          <cell r="C144">
            <v>39571</v>
          </cell>
          <cell r="D144">
            <v>10.58</v>
          </cell>
          <cell r="E144">
            <v>34</v>
          </cell>
          <cell r="F144">
            <v>331</v>
          </cell>
          <cell r="G144">
            <v>33</v>
          </cell>
          <cell r="H144">
            <v>27.4</v>
          </cell>
          <cell r="I144">
            <v>38</v>
          </cell>
          <cell r="J144">
            <v>105</v>
          </cell>
        </row>
        <row r="145">
          <cell r="A145" t="str">
            <v>Pagėgių sav.</v>
          </cell>
          <cell r="B145" t="str">
            <v>Kamilė Kuzmarskytė</v>
          </cell>
          <cell r="C145">
            <v>40144</v>
          </cell>
          <cell r="D145">
            <v>9.67</v>
          </cell>
          <cell r="E145">
            <v>57</v>
          </cell>
          <cell r="F145">
            <v>461</v>
          </cell>
          <cell r="G145">
            <v>77</v>
          </cell>
          <cell r="H145">
            <v>14.3</v>
          </cell>
          <cell r="I145">
            <v>13</v>
          </cell>
          <cell r="J145">
            <v>147</v>
          </cell>
        </row>
        <row r="146">
          <cell r="A146" t="str">
            <v>Pagėgių sav.</v>
          </cell>
          <cell r="B146" t="str">
            <v xml:space="preserve">Emilija Mikulskytė </v>
          </cell>
          <cell r="C146">
            <v>39814</v>
          </cell>
          <cell r="D146">
            <v>10.32</v>
          </cell>
          <cell r="E146">
            <v>39</v>
          </cell>
          <cell r="F146">
            <v>346</v>
          </cell>
          <cell r="G146">
            <v>38</v>
          </cell>
          <cell r="H146">
            <v>20.2</v>
          </cell>
          <cell r="I146">
            <v>24</v>
          </cell>
          <cell r="J146">
            <v>101</v>
          </cell>
        </row>
        <row r="150">
          <cell r="B150" t="str">
            <v>Jurbarko V.Didžiojo progimnazija</v>
          </cell>
          <cell r="J150">
            <v>641</v>
          </cell>
        </row>
        <row r="154">
          <cell r="A154" t="str">
            <v>Jurbarkas</v>
          </cell>
          <cell r="B154" t="str">
            <v xml:space="preserve">Deimantė Pavalkytė </v>
          </cell>
          <cell r="C154">
            <v>39484</v>
          </cell>
          <cell r="D154">
            <v>9.61</v>
          </cell>
          <cell r="E154">
            <v>57</v>
          </cell>
          <cell r="F154">
            <v>450</v>
          </cell>
          <cell r="G154">
            <v>73</v>
          </cell>
          <cell r="H154">
            <v>30.65</v>
          </cell>
          <cell r="I154">
            <v>44</v>
          </cell>
          <cell r="J154">
            <v>174</v>
          </cell>
        </row>
        <row r="155">
          <cell r="A155" t="str">
            <v>Jurbarkas</v>
          </cell>
          <cell r="B155" t="str">
            <v xml:space="preserve">Eimilija Šadbaraitė </v>
          </cell>
          <cell r="C155">
            <v>39512</v>
          </cell>
          <cell r="D155">
            <v>10.11</v>
          </cell>
          <cell r="E155">
            <v>43</v>
          </cell>
          <cell r="F155">
            <v>414</v>
          </cell>
          <cell r="G155">
            <v>61</v>
          </cell>
          <cell r="H155">
            <v>26.35</v>
          </cell>
          <cell r="I155">
            <v>36</v>
          </cell>
          <cell r="J155">
            <v>140</v>
          </cell>
        </row>
        <row r="156">
          <cell r="A156" t="str">
            <v>Jurbarkas</v>
          </cell>
          <cell r="B156" t="str">
            <v xml:space="preserve">Skaiva Jasevičiūtė </v>
          </cell>
          <cell r="C156">
            <v>39472</v>
          </cell>
          <cell r="D156">
            <v>9.93</v>
          </cell>
          <cell r="E156">
            <v>49</v>
          </cell>
          <cell r="F156">
            <v>425</v>
          </cell>
          <cell r="G156">
            <v>65</v>
          </cell>
          <cell r="H156">
            <v>30.42</v>
          </cell>
          <cell r="I156">
            <v>44</v>
          </cell>
          <cell r="J156">
            <v>158</v>
          </cell>
        </row>
        <row r="157">
          <cell r="A157" t="str">
            <v>Jurbarkas</v>
          </cell>
          <cell r="B157" t="str">
            <v xml:space="preserve">Augustė Pranskaitytė </v>
          </cell>
          <cell r="C157">
            <v>39675</v>
          </cell>
          <cell r="D157">
            <v>9.7899999999999991</v>
          </cell>
          <cell r="E157">
            <v>54</v>
          </cell>
          <cell r="F157">
            <v>414</v>
          </cell>
          <cell r="G157">
            <v>61</v>
          </cell>
          <cell r="H157">
            <v>26.63</v>
          </cell>
          <cell r="I157">
            <v>36</v>
          </cell>
          <cell r="J157">
            <v>151</v>
          </cell>
        </row>
        <row r="158">
          <cell r="A158" t="str">
            <v>Jurbarkas</v>
          </cell>
          <cell r="B158" t="str">
            <v>Miglė Užkuraitytė</v>
          </cell>
          <cell r="C158">
            <v>39551</v>
          </cell>
          <cell r="D158">
            <v>10.46</v>
          </cell>
          <cell r="E158">
            <v>36</v>
          </cell>
          <cell r="F158">
            <v>493</v>
          </cell>
          <cell r="G158">
            <v>87</v>
          </cell>
          <cell r="H158">
            <v>25.65</v>
          </cell>
          <cell r="I158">
            <v>35</v>
          </cell>
          <cell r="J158">
            <v>158</v>
          </cell>
        </row>
        <row r="162">
          <cell r="B162" t="str">
            <v>Visagino "Verdenės" gimnazija</v>
          </cell>
          <cell r="J162">
            <v>564</v>
          </cell>
        </row>
        <row r="166">
          <cell r="A166" t="str">
            <v>Visaginas</v>
          </cell>
          <cell r="B166" t="str">
            <v>Emilė Bogdaškaitė</v>
          </cell>
          <cell r="C166">
            <v>39581</v>
          </cell>
          <cell r="D166">
            <v>9.89</v>
          </cell>
          <cell r="E166">
            <v>51</v>
          </cell>
          <cell r="F166">
            <v>408</v>
          </cell>
          <cell r="G166">
            <v>59</v>
          </cell>
          <cell r="H166">
            <v>24.05</v>
          </cell>
          <cell r="I166">
            <v>31</v>
          </cell>
          <cell r="J166">
            <v>141</v>
          </cell>
        </row>
        <row r="167">
          <cell r="A167" t="str">
            <v>Visaginas</v>
          </cell>
          <cell r="B167" t="str">
            <v>Gabija Jančukovič</v>
          </cell>
          <cell r="C167">
            <v>39567</v>
          </cell>
          <cell r="D167">
            <v>9.7100000000000009</v>
          </cell>
          <cell r="E167">
            <v>54</v>
          </cell>
          <cell r="F167">
            <v>439</v>
          </cell>
          <cell r="G167">
            <v>69</v>
          </cell>
          <cell r="H167">
            <v>17.5</v>
          </cell>
          <cell r="I167">
            <v>19</v>
          </cell>
          <cell r="J167">
            <v>142</v>
          </cell>
        </row>
        <row r="168">
          <cell r="A168" t="str">
            <v>Visaginas</v>
          </cell>
          <cell r="B168" t="str">
            <v xml:space="preserve">Karina Pranaitytė </v>
          </cell>
          <cell r="C168">
            <v>39712</v>
          </cell>
          <cell r="D168">
            <v>11.66</v>
          </cell>
          <cell r="E168">
            <v>14</v>
          </cell>
          <cell r="F168">
            <v>421</v>
          </cell>
          <cell r="G168">
            <v>63</v>
          </cell>
          <cell r="H168">
            <v>19.45</v>
          </cell>
          <cell r="I168">
            <v>24</v>
          </cell>
          <cell r="J168">
            <v>101</v>
          </cell>
        </row>
        <row r="169">
          <cell r="A169" t="str">
            <v>Visaginas</v>
          </cell>
          <cell r="B169" t="str">
            <v xml:space="preserve">Kamilė Sodėnaitė </v>
          </cell>
          <cell r="C169">
            <v>39549</v>
          </cell>
          <cell r="D169">
            <v>10.08</v>
          </cell>
          <cell r="E169">
            <v>46</v>
          </cell>
          <cell r="F169">
            <v>409</v>
          </cell>
          <cell r="G169">
            <v>59</v>
          </cell>
          <cell r="H169">
            <v>22.35</v>
          </cell>
          <cell r="I169">
            <v>28</v>
          </cell>
          <cell r="J169">
            <v>133</v>
          </cell>
        </row>
        <row r="170">
          <cell r="A170" t="str">
            <v>Visaginas</v>
          </cell>
          <cell r="B170" t="str">
            <v>Ksenija Šliapkova</v>
          </cell>
          <cell r="C170">
            <v>39454</v>
          </cell>
          <cell r="D170">
            <v>9.8699999999999992</v>
          </cell>
          <cell r="E170">
            <v>51</v>
          </cell>
          <cell r="F170">
            <v>439</v>
          </cell>
          <cell r="G170">
            <v>69</v>
          </cell>
          <cell r="H170">
            <v>22.2</v>
          </cell>
          <cell r="I170">
            <v>28</v>
          </cell>
          <cell r="J170">
            <v>148</v>
          </cell>
        </row>
        <row r="174">
          <cell r="B174" t="str">
            <v xml:space="preserve">Klaipėdos r. Vėžaičių pagrindinė mokykla </v>
          </cell>
          <cell r="J174">
            <v>550</v>
          </cell>
        </row>
        <row r="178">
          <cell r="A178" t="str">
            <v>Klaipėdos r.</v>
          </cell>
          <cell r="B178" t="str">
            <v xml:space="preserve">Aistė Jurkutė </v>
          </cell>
          <cell r="C178">
            <v>39662</v>
          </cell>
          <cell r="D178">
            <v>10.19</v>
          </cell>
          <cell r="E178">
            <v>43</v>
          </cell>
          <cell r="F178">
            <v>337</v>
          </cell>
          <cell r="G178">
            <v>35</v>
          </cell>
          <cell r="H178">
            <v>18.75</v>
          </cell>
          <cell r="I178">
            <v>21</v>
          </cell>
          <cell r="J178">
            <v>99</v>
          </cell>
        </row>
        <row r="179">
          <cell r="A179" t="str">
            <v>Klaipėdos r.</v>
          </cell>
          <cell r="B179" t="str">
            <v>Lėja Vaišvilaitė</v>
          </cell>
          <cell r="C179">
            <v>39460</v>
          </cell>
          <cell r="D179">
            <v>10.08</v>
          </cell>
          <cell r="E179">
            <v>46</v>
          </cell>
          <cell r="F179">
            <v>400</v>
          </cell>
          <cell r="G179">
            <v>56</v>
          </cell>
          <cell r="H179">
            <v>17.2</v>
          </cell>
          <cell r="I179">
            <v>18</v>
          </cell>
          <cell r="J179">
            <v>120</v>
          </cell>
        </row>
        <row r="180">
          <cell r="A180" t="str">
            <v>Klaipėdos r.</v>
          </cell>
          <cell r="B180" t="str">
            <v xml:space="preserve">Marija Pakalniškytė </v>
          </cell>
          <cell r="C180">
            <v>39637</v>
          </cell>
          <cell r="D180">
            <v>9.57</v>
          </cell>
          <cell r="E180">
            <v>60</v>
          </cell>
          <cell r="F180">
            <v>452</v>
          </cell>
          <cell r="G180">
            <v>74</v>
          </cell>
          <cell r="H180">
            <v>29.1</v>
          </cell>
          <cell r="I180">
            <v>41</v>
          </cell>
          <cell r="J180">
            <v>175</v>
          </cell>
        </row>
        <row r="181">
          <cell r="A181" t="str">
            <v>Klaipėdos r.</v>
          </cell>
          <cell r="B181" t="str">
            <v xml:space="preserve">Vėjūnė Ruškytė </v>
          </cell>
          <cell r="C181">
            <v>39827</v>
          </cell>
          <cell r="D181">
            <v>9.76</v>
          </cell>
          <cell r="E181">
            <v>54</v>
          </cell>
          <cell r="F181">
            <v>415</v>
          </cell>
          <cell r="G181">
            <v>61</v>
          </cell>
          <cell r="H181">
            <v>19.350000000000001</v>
          </cell>
          <cell r="I181">
            <v>23</v>
          </cell>
          <cell r="J181">
            <v>138</v>
          </cell>
        </row>
        <row r="182">
          <cell r="A182" t="str">
            <v>Klaipėdos r.</v>
          </cell>
          <cell r="B182" t="str">
            <v xml:space="preserve">Dilmija Samaliutė </v>
          </cell>
          <cell r="C182">
            <v>39825</v>
          </cell>
          <cell r="D182">
            <v>10.220000000000001</v>
          </cell>
          <cell r="E182">
            <v>41</v>
          </cell>
          <cell r="F182">
            <v>386</v>
          </cell>
          <cell r="G182">
            <v>52</v>
          </cell>
          <cell r="H182">
            <v>20.2</v>
          </cell>
          <cell r="I182">
            <v>24</v>
          </cell>
          <cell r="J182">
            <v>117</v>
          </cell>
        </row>
        <row r="186">
          <cell r="B186" t="str">
            <v xml:space="preserve">Vilniaus r. Mickūnų gimnazija </v>
          </cell>
          <cell r="J186">
            <v>626</v>
          </cell>
        </row>
        <row r="190">
          <cell r="A190" t="str">
            <v>Vilniasu r.</v>
          </cell>
          <cell r="B190" t="str">
            <v>Diana Tabunova</v>
          </cell>
          <cell r="C190">
            <v>39532</v>
          </cell>
          <cell r="D190">
            <v>9.83</v>
          </cell>
          <cell r="E190">
            <v>51</v>
          </cell>
          <cell r="F190">
            <v>417</v>
          </cell>
          <cell r="G190">
            <v>62</v>
          </cell>
          <cell r="H190">
            <v>27.58</v>
          </cell>
          <cell r="I190">
            <v>38</v>
          </cell>
          <cell r="J190">
            <v>151</v>
          </cell>
        </row>
        <row r="191">
          <cell r="A191" t="str">
            <v>Vilniasu r.</v>
          </cell>
          <cell r="B191" t="str">
            <v xml:space="preserve">Marta Kiselevska </v>
          </cell>
          <cell r="C191">
            <v>39468</v>
          </cell>
          <cell r="D191">
            <v>9.61</v>
          </cell>
          <cell r="E191">
            <v>57</v>
          </cell>
          <cell r="F191">
            <v>435</v>
          </cell>
          <cell r="G191">
            <v>68</v>
          </cell>
          <cell r="H191">
            <v>20.2</v>
          </cell>
          <cell r="I191">
            <v>24</v>
          </cell>
          <cell r="J191">
            <v>149</v>
          </cell>
        </row>
        <row r="192">
          <cell r="A192" t="str">
            <v>Vilniasu r.</v>
          </cell>
          <cell r="B192" t="str">
            <v xml:space="preserve">Eva Bžozovska </v>
          </cell>
          <cell r="C192">
            <v>39785</v>
          </cell>
          <cell r="D192">
            <v>9.77</v>
          </cell>
          <cell r="E192">
            <v>54</v>
          </cell>
          <cell r="F192">
            <v>455</v>
          </cell>
          <cell r="G192">
            <v>75</v>
          </cell>
          <cell r="H192">
            <v>20.149999999999999</v>
          </cell>
          <cell r="I192">
            <v>24</v>
          </cell>
          <cell r="J192">
            <v>153</v>
          </cell>
        </row>
        <row r="193">
          <cell r="A193" t="str">
            <v>Vilniasu r.</v>
          </cell>
          <cell r="B193" t="str">
            <v>Dominika Zapolska</v>
          </cell>
          <cell r="C193">
            <v>39657</v>
          </cell>
          <cell r="D193">
            <v>9.94</v>
          </cell>
          <cell r="E193">
            <v>49</v>
          </cell>
          <cell r="F193">
            <v>393</v>
          </cell>
          <cell r="G193">
            <v>54</v>
          </cell>
          <cell r="H193">
            <v>19.899999999999999</v>
          </cell>
          <cell r="I193">
            <v>24</v>
          </cell>
          <cell r="J193">
            <v>127</v>
          </cell>
        </row>
        <row r="194">
          <cell r="A194" t="str">
            <v>Vilniasu r.</v>
          </cell>
          <cell r="B194" t="str">
            <v>Katrina Prikul</v>
          </cell>
          <cell r="C194">
            <v>39457</v>
          </cell>
          <cell r="D194">
            <v>9.5299999999999994</v>
          </cell>
          <cell r="E194">
            <v>60</v>
          </cell>
          <cell r="F194">
            <v>443</v>
          </cell>
          <cell r="G194">
            <v>71</v>
          </cell>
          <cell r="H194">
            <v>29.55</v>
          </cell>
          <cell r="I194">
            <v>42</v>
          </cell>
          <cell r="J194">
            <v>173</v>
          </cell>
        </row>
        <row r="198">
          <cell r="B198" t="str">
            <v>Mažeikių Pavasario pagrindinė mokykla</v>
          </cell>
          <cell r="J198">
            <v>784</v>
          </cell>
        </row>
        <row r="202">
          <cell r="A202" t="str">
            <v xml:space="preserve">Mažeikiai </v>
          </cell>
          <cell r="B202" t="str">
            <v xml:space="preserve">Ainė Vydmantaitė </v>
          </cell>
          <cell r="C202">
            <v>39502</v>
          </cell>
          <cell r="D202">
            <v>9.5399999999999991</v>
          </cell>
          <cell r="E202">
            <v>60</v>
          </cell>
          <cell r="F202">
            <v>450</v>
          </cell>
          <cell r="G202">
            <v>73</v>
          </cell>
          <cell r="H202">
            <v>30.4</v>
          </cell>
          <cell r="I202">
            <v>44</v>
          </cell>
          <cell r="J202">
            <v>177</v>
          </cell>
        </row>
        <row r="203">
          <cell r="A203" t="str">
            <v xml:space="preserve">Mažeikiai </v>
          </cell>
          <cell r="B203" t="str">
            <v xml:space="preserve">Elinga Kesminaitė </v>
          </cell>
          <cell r="C203">
            <v>39610</v>
          </cell>
          <cell r="D203">
            <v>9.42</v>
          </cell>
          <cell r="E203">
            <v>63</v>
          </cell>
          <cell r="F203">
            <v>488</v>
          </cell>
          <cell r="G203">
            <v>85</v>
          </cell>
          <cell r="H203">
            <v>34.130000000000003</v>
          </cell>
          <cell r="I203">
            <v>51</v>
          </cell>
          <cell r="J203">
            <v>199</v>
          </cell>
        </row>
        <row r="204">
          <cell r="A204" t="str">
            <v xml:space="preserve">Mažeikiai </v>
          </cell>
          <cell r="B204" t="str">
            <v xml:space="preserve">Emilija Kleinauskaitė </v>
          </cell>
          <cell r="C204">
            <v>39605</v>
          </cell>
          <cell r="D204">
            <v>9.2100000000000009</v>
          </cell>
          <cell r="E204">
            <v>69</v>
          </cell>
          <cell r="F204">
            <v>520</v>
          </cell>
          <cell r="G204">
            <v>98</v>
          </cell>
          <cell r="H204">
            <v>35.04</v>
          </cell>
          <cell r="I204">
            <v>53</v>
          </cell>
          <cell r="J204">
            <v>220</v>
          </cell>
        </row>
        <row r="205">
          <cell r="A205" t="str">
            <v xml:space="preserve">Mažeikiai </v>
          </cell>
          <cell r="B205" t="str">
            <v xml:space="preserve">Ugnė Sokaitė </v>
          </cell>
          <cell r="C205">
            <v>39770</v>
          </cell>
          <cell r="D205">
            <v>9.41</v>
          </cell>
          <cell r="E205">
            <v>63</v>
          </cell>
          <cell r="F205">
            <v>438</v>
          </cell>
          <cell r="G205">
            <v>69</v>
          </cell>
          <cell r="H205">
            <v>36.369999999999997</v>
          </cell>
          <cell r="I205">
            <v>56</v>
          </cell>
          <cell r="J205">
            <v>188</v>
          </cell>
        </row>
        <row r="206">
          <cell r="A206" t="str">
            <v xml:space="preserve">Mažeikiai </v>
          </cell>
          <cell r="B206" t="str">
            <v xml:space="preserve">Ieva Revenkova </v>
          </cell>
          <cell r="C206">
            <v>39500</v>
          </cell>
          <cell r="D206">
            <v>9.5399999999999991</v>
          </cell>
          <cell r="E206">
            <v>60</v>
          </cell>
          <cell r="F206">
            <v>435</v>
          </cell>
          <cell r="G206">
            <v>68</v>
          </cell>
          <cell r="H206">
            <v>27.7</v>
          </cell>
          <cell r="I206">
            <v>39</v>
          </cell>
          <cell r="J206">
            <v>167</v>
          </cell>
        </row>
        <row r="210">
          <cell r="B210" t="str">
            <v>Šiaulių m. Jovaro progimnazija</v>
          </cell>
          <cell r="J210">
            <v>587</v>
          </cell>
        </row>
        <row r="214">
          <cell r="A214" t="str">
            <v>Šiauliai m.</v>
          </cell>
          <cell r="B214" t="str">
            <v>Rusnė Andruškevičiūtė</v>
          </cell>
          <cell r="C214">
            <v>39508</v>
          </cell>
          <cell r="D214">
            <v>9.84</v>
          </cell>
          <cell r="E214">
            <v>51</v>
          </cell>
          <cell r="F214">
            <v>408</v>
          </cell>
          <cell r="G214">
            <v>59</v>
          </cell>
          <cell r="H214">
            <v>25.5</v>
          </cell>
          <cell r="I214">
            <v>34</v>
          </cell>
          <cell r="J214">
            <v>144</v>
          </cell>
        </row>
        <row r="215">
          <cell r="A215" t="str">
            <v>Šiauliai m.</v>
          </cell>
          <cell r="B215" t="str">
            <v>Adrija Kolomijec</v>
          </cell>
          <cell r="C215">
            <v>39876</v>
          </cell>
          <cell r="D215">
            <v>10.24</v>
          </cell>
          <cell r="E215">
            <v>41</v>
          </cell>
          <cell r="F215">
            <v>397</v>
          </cell>
          <cell r="G215">
            <v>55</v>
          </cell>
          <cell r="H215">
            <v>24.8</v>
          </cell>
          <cell r="I215">
            <v>33</v>
          </cell>
          <cell r="J215">
            <v>129</v>
          </cell>
        </row>
        <row r="216">
          <cell r="A216" t="str">
            <v>Šiauliai m.</v>
          </cell>
          <cell r="B216" t="str">
            <v xml:space="preserve">Ūla Čegytė </v>
          </cell>
          <cell r="C216">
            <v>39466</v>
          </cell>
          <cell r="D216">
            <v>9.66</v>
          </cell>
          <cell r="E216">
            <v>57</v>
          </cell>
          <cell r="F216">
            <v>370</v>
          </cell>
          <cell r="G216">
            <v>46</v>
          </cell>
          <cell r="H216">
            <v>28.18</v>
          </cell>
          <cell r="I216">
            <v>39</v>
          </cell>
          <cell r="J216">
            <v>142</v>
          </cell>
        </row>
        <row r="217">
          <cell r="A217" t="str">
            <v>Šiauliai m.</v>
          </cell>
          <cell r="B217" t="str">
            <v xml:space="preserve">Miglė Vasiliauskaitė </v>
          </cell>
          <cell r="C217">
            <v>39745</v>
          </cell>
          <cell r="D217">
            <v>9.9499999999999993</v>
          </cell>
          <cell r="E217">
            <v>49</v>
          </cell>
          <cell r="F217">
            <v>415</v>
          </cell>
          <cell r="G217">
            <v>61</v>
          </cell>
          <cell r="H217">
            <v>29.75</v>
          </cell>
          <cell r="I217">
            <v>43</v>
          </cell>
          <cell r="J217">
            <v>153</v>
          </cell>
        </row>
        <row r="218">
          <cell r="A218" t="str">
            <v>Šiauliai m.</v>
          </cell>
          <cell r="B218" t="str">
            <v>Deina Ščipokaitė</v>
          </cell>
          <cell r="C218">
            <v>39543</v>
          </cell>
          <cell r="D218">
            <v>9.91</v>
          </cell>
          <cell r="E218">
            <v>49</v>
          </cell>
          <cell r="F218">
            <v>411</v>
          </cell>
          <cell r="G218">
            <v>60</v>
          </cell>
          <cell r="H218">
            <v>28.05</v>
          </cell>
          <cell r="I218">
            <v>39</v>
          </cell>
          <cell r="J218">
            <v>148</v>
          </cell>
        </row>
        <row r="222">
          <cell r="B222" t="str">
            <v>Šiaulių r. Kužių gimnazija</v>
          </cell>
          <cell r="J222">
            <v>625</v>
          </cell>
        </row>
        <row r="226">
          <cell r="A226" t="str">
            <v>Šiaulių r.</v>
          </cell>
          <cell r="B226" t="str">
            <v xml:space="preserve">Jotvilė Šapaitė </v>
          </cell>
          <cell r="C226">
            <v>39577</v>
          </cell>
          <cell r="D226">
            <v>9.64</v>
          </cell>
          <cell r="E226">
            <v>57</v>
          </cell>
          <cell r="F226">
            <v>435</v>
          </cell>
          <cell r="G226">
            <v>68</v>
          </cell>
          <cell r="H226">
            <v>30.85</v>
          </cell>
          <cell r="I226">
            <v>45</v>
          </cell>
          <cell r="J226">
            <v>170</v>
          </cell>
        </row>
        <row r="227">
          <cell r="A227" t="str">
            <v>Šiaulių r.</v>
          </cell>
          <cell r="B227" t="str">
            <v xml:space="preserve">Vytautė Martinaitytė </v>
          </cell>
          <cell r="C227">
            <v>39716</v>
          </cell>
          <cell r="D227">
            <v>9.3800000000000008</v>
          </cell>
          <cell r="E227">
            <v>66</v>
          </cell>
          <cell r="F227">
            <v>493</v>
          </cell>
          <cell r="G227">
            <v>87</v>
          </cell>
          <cell r="H227">
            <v>21.53</v>
          </cell>
          <cell r="I227">
            <v>27</v>
          </cell>
          <cell r="J227">
            <v>180</v>
          </cell>
        </row>
        <row r="228">
          <cell r="A228" t="str">
            <v>Šiaulių r.</v>
          </cell>
          <cell r="B228" t="str">
            <v xml:space="preserve">Eimantė Liumaitė </v>
          </cell>
          <cell r="C228">
            <v>39536</v>
          </cell>
          <cell r="D228">
            <v>10.31</v>
          </cell>
          <cell r="E228">
            <v>39</v>
          </cell>
          <cell r="F228">
            <v>400</v>
          </cell>
          <cell r="G228">
            <v>56</v>
          </cell>
          <cell r="H228">
            <v>23.98</v>
          </cell>
          <cell r="I228">
            <v>31</v>
          </cell>
          <cell r="J228">
            <v>126</v>
          </cell>
        </row>
        <row r="229">
          <cell r="A229" t="str">
            <v>Šiaulių r.</v>
          </cell>
          <cell r="B229" t="str">
            <v xml:space="preserve">Radvilė Prialgauskytė </v>
          </cell>
          <cell r="C229">
            <v>39726</v>
          </cell>
          <cell r="D229">
            <v>10.24</v>
          </cell>
          <cell r="E229">
            <v>41</v>
          </cell>
          <cell r="F229">
            <v>406</v>
          </cell>
          <cell r="G229">
            <v>58</v>
          </cell>
          <cell r="H229">
            <v>14.5</v>
          </cell>
          <cell r="I229">
            <v>13</v>
          </cell>
          <cell r="J229">
            <v>112</v>
          </cell>
        </row>
        <row r="230">
          <cell r="A230" t="str">
            <v>Šiaulių r.</v>
          </cell>
          <cell r="B230" t="str">
            <v>Radvilė Daunytė</v>
          </cell>
          <cell r="C230">
            <v>39510</v>
          </cell>
          <cell r="D230">
            <v>9.94</v>
          </cell>
          <cell r="E230">
            <v>49</v>
          </cell>
          <cell r="F230">
            <v>447</v>
          </cell>
          <cell r="G230">
            <v>72</v>
          </cell>
          <cell r="H230">
            <v>22.4</v>
          </cell>
          <cell r="I230">
            <v>28</v>
          </cell>
          <cell r="J230">
            <v>149</v>
          </cell>
        </row>
        <row r="234">
          <cell r="B234" t="str">
            <v>Radviliškio Vaižganto progimnazija</v>
          </cell>
          <cell r="J234">
            <v>580</v>
          </cell>
        </row>
        <row r="238">
          <cell r="A238" t="str">
            <v>Radviliškis</v>
          </cell>
          <cell r="B238" t="str">
            <v xml:space="preserve">Gytė Pocevičiūtė </v>
          </cell>
          <cell r="C238">
            <v>40158</v>
          </cell>
          <cell r="D238">
            <v>10.11</v>
          </cell>
          <cell r="E238">
            <v>43</v>
          </cell>
          <cell r="F238">
            <v>377</v>
          </cell>
          <cell r="G238">
            <v>49</v>
          </cell>
          <cell r="H238">
            <v>16.350000000000001</v>
          </cell>
          <cell r="I238">
            <v>17</v>
          </cell>
          <cell r="J238">
            <v>109</v>
          </cell>
        </row>
        <row r="239">
          <cell r="A239" t="str">
            <v>Radviliškis</v>
          </cell>
          <cell r="B239" t="str">
            <v xml:space="preserve">Mėta Karčemarskaitė </v>
          </cell>
          <cell r="C239">
            <v>39953</v>
          </cell>
          <cell r="D239">
            <v>10.050000000000001</v>
          </cell>
          <cell r="E239">
            <v>46</v>
          </cell>
          <cell r="F239">
            <v>413</v>
          </cell>
          <cell r="G239">
            <v>61</v>
          </cell>
          <cell r="H239">
            <v>24.75</v>
          </cell>
          <cell r="I239">
            <v>33</v>
          </cell>
          <cell r="J239">
            <v>140</v>
          </cell>
        </row>
        <row r="240">
          <cell r="A240" t="str">
            <v>Radviliškis</v>
          </cell>
          <cell r="B240" t="str">
            <v>Evita Suško</v>
          </cell>
          <cell r="C240">
            <v>39666</v>
          </cell>
          <cell r="D240">
            <v>9.7799999999999994</v>
          </cell>
          <cell r="E240">
            <v>54</v>
          </cell>
          <cell r="F240">
            <v>439</v>
          </cell>
          <cell r="G240">
            <v>69</v>
          </cell>
          <cell r="H240">
            <v>21.93</v>
          </cell>
          <cell r="I240">
            <v>27</v>
          </cell>
          <cell r="J240">
            <v>150</v>
          </cell>
        </row>
        <row r="241">
          <cell r="A241" t="str">
            <v>Radviliškis</v>
          </cell>
          <cell r="B241" t="str">
            <v xml:space="preserve">Greta Tverskytė </v>
          </cell>
          <cell r="C241">
            <v>39812</v>
          </cell>
          <cell r="D241">
            <v>9.66</v>
          </cell>
          <cell r="E241">
            <v>57</v>
          </cell>
          <cell r="F241">
            <v>417</v>
          </cell>
          <cell r="G241">
            <v>62</v>
          </cell>
          <cell r="H241">
            <v>20.23</v>
          </cell>
          <cell r="I241">
            <v>24</v>
          </cell>
          <cell r="J241">
            <v>143</v>
          </cell>
        </row>
        <row r="242">
          <cell r="A242" t="str">
            <v>Radviliškis</v>
          </cell>
          <cell r="B242" t="str">
            <v>Goda Utakytė</v>
          </cell>
          <cell r="C242">
            <v>39680</v>
          </cell>
          <cell r="D242">
            <v>10.050000000000001</v>
          </cell>
          <cell r="E242">
            <v>46</v>
          </cell>
          <cell r="F242">
            <v>378</v>
          </cell>
          <cell r="G242">
            <v>49</v>
          </cell>
          <cell r="H242">
            <v>34.75</v>
          </cell>
          <cell r="I242">
            <v>52</v>
          </cell>
          <cell r="J242">
            <v>147</v>
          </cell>
        </row>
        <row r="246">
          <cell r="B246" t="str">
            <v>Panevėžio "Saulėtekio" progimnazija</v>
          </cell>
          <cell r="J246">
            <v>605</v>
          </cell>
        </row>
        <row r="250">
          <cell r="A250" t="str">
            <v>Panevėžis</v>
          </cell>
          <cell r="B250" t="str">
            <v>Goda Dorofiejava</v>
          </cell>
          <cell r="C250">
            <v>39749</v>
          </cell>
          <cell r="D250">
            <v>10.039999999999999</v>
          </cell>
          <cell r="E250">
            <v>46</v>
          </cell>
          <cell r="F250">
            <v>404</v>
          </cell>
          <cell r="G250">
            <v>58</v>
          </cell>
          <cell r="H250">
            <v>20.100000000000001</v>
          </cell>
          <cell r="I250">
            <v>24</v>
          </cell>
          <cell r="J250">
            <v>128</v>
          </cell>
        </row>
        <row r="251">
          <cell r="A251" t="str">
            <v>Panevėžis</v>
          </cell>
          <cell r="B251" t="str">
            <v>Atėnė Paltanavičiūtė</v>
          </cell>
          <cell r="C251">
            <v>39997</v>
          </cell>
          <cell r="D251">
            <v>10.02</v>
          </cell>
          <cell r="E251">
            <v>46</v>
          </cell>
          <cell r="F251">
            <v>366</v>
          </cell>
          <cell r="G251">
            <v>45</v>
          </cell>
          <cell r="H251">
            <v>17.68</v>
          </cell>
          <cell r="I251">
            <v>19</v>
          </cell>
          <cell r="J251">
            <v>110</v>
          </cell>
        </row>
        <row r="252">
          <cell r="A252" t="str">
            <v>Panevėžis</v>
          </cell>
          <cell r="B252" t="str">
            <v>Viltė Poviliūnaitė</v>
          </cell>
          <cell r="C252">
            <v>39729</v>
          </cell>
          <cell r="D252">
            <v>9.56</v>
          </cell>
          <cell r="E252">
            <v>60</v>
          </cell>
          <cell r="F252">
            <v>441</v>
          </cell>
          <cell r="G252">
            <v>70</v>
          </cell>
          <cell r="H252">
            <v>31.8</v>
          </cell>
          <cell r="I252">
            <v>47</v>
          </cell>
          <cell r="J252">
            <v>177</v>
          </cell>
        </row>
        <row r="253">
          <cell r="A253" t="str">
            <v>Panevėžis</v>
          </cell>
          <cell r="B253" t="str">
            <v xml:space="preserve">Gabija Galvanauskaitė </v>
          </cell>
          <cell r="C253">
            <v>40175</v>
          </cell>
          <cell r="D253">
            <v>10.039999999999999</v>
          </cell>
          <cell r="E253">
            <v>46</v>
          </cell>
          <cell r="F253">
            <v>393</v>
          </cell>
          <cell r="G253">
            <v>54</v>
          </cell>
          <cell r="H253">
            <v>21.48</v>
          </cell>
          <cell r="I253">
            <v>27</v>
          </cell>
          <cell r="J253">
            <v>127</v>
          </cell>
        </row>
        <row r="254">
          <cell r="A254" t="str">
            <v>Panevėžis</v>
          </cell>
          <cell r="B254" t="str">
            <v xml:space="preserve">Viktorija Morkuckaitė </v>
          </cell>
          <cell r="C254">
            <v>39913</v>
          </cell>
          <cell r="D254">
            <v>9.64</v>
          </cell>
          <cell r="E254">
            <v>57</v>
          </cell>
          <cell r="F254">
            <v>435</v>
          </cell>
          <cell r="G254">
            <v>68</v>
          </cell>
          <cell r="H254">
            <v>32.47</v>
          </cell>
          <cell r="I254">
            <v>48</v>
          </cell>
          <cell r="J254">
            <v>173</v>
          </cell>
        </row>
        <row r="258">
          <cell r="B258" t="str">
            <v xml:space="preserve">Širvintų pradinė mokykla </v>
          </cell>
          <cell r="J258">
            <v>611</v>
          </cell>
        </row>
        <row r="262">
          <cell r="A262" t="str">
            <v>Širvintai</v>
          </cell>
          <cell r="B262" t="str">
            <v xml:space="preserve">Kornelija Dačkaitė </v>
          </cell>
          <cell r="C262">
            <v>39767</v>
          </cell>
          <cell r="D262">
            <v>9.83</v>
          </cell>
          <cell r="E262">
            <v>51</v>
          </cell>
          <cell r="F262">
            <v>414</v>
          </cell>
          <cell r="G262">
            <v>61</v>
          </cell>
          <cell r="H262">
            <v>23.32</v>
          </cell>
          <cell r="I262">
            <v>30</v>
          </cell>
          <cell r="J262">
            <v>142</v>
          </cell>
        </row>
        <row r="263">
          <cell r="A263" t="str">
            <v>Širvintai</v>
          </cell>
          <cell r="B263" t="str">
            <v xml:space="preserve">Anabėlė Masiukaitė </v>
          </cell>
          <cell r="C263">
            <v>39661</v>
          </cell>
          <cell r="D263">
            <v>9.9</v>
          </cell>
          <cell r="E263">
            <v>49</v>
          </cell>
          <cell r="F263">
            <v>390</v>
          </cell>
          <cell r="G263">
            <v>53</v>
          </cell>
          <cell r="H263">
            <v>23</v>
          </cell>
          <cell r="I263">
            <v>29</v>
          </cell>
          <cell r="J263">
            <v>131</v>
          </cell>
        </row>
        <row r="264">
          <cell r="A264" t="str">
            <v>Širvintai</v>
          </cell>
          <cell r="B264" t="str">
            <v>Eimilija Mingelevičiūtė</v>
          </cell>
          <cell r="C264">
            <v>40032</v>
          </cell>
          <cell r="D264">
            <v>9.91</v>
          </cell>
          <cell r="E264">
            <v>49</v>
          </cell>
          <cell r="F264">
            <v>422</v>
          </cell>
          <cell r="G264">
            <v>64</v>
          </cell>
          <cell r="H264">
            <v>26.4</v>
          </cell>
          <cell r="I264">
            <v>36</v>
          </cell>
          <cell r="J264">
            <v>149</v>
          </cell>
        </row>
        <row r="265">
          <cell r="A265" t="str">
            <v>Širvintai</v>
          </cell>
          <cell r="B265" t="str">
            <v xml:space="preserve">Liepa Tamoševičiūtė </v>
          </cell>
          <cell r="C265">
            <v>40102</v>
          </cell>
          <cell r="D265">
            <v>9.82</v>
          </cell>
          <cell r="E265">
            <v>51</v>
          </cell>
          <cell r="F265">
            <v>411</v>
          </cell>
          <cell r="G265">
            <v>60</v>
          </cell>
          <cell r="H265">
            <v>25.4</v>
          </cell>
          <cell r="I265">
            <v>34</v>
          </cell>
          <cell r="J265">
            <v>145</v>
          </cell>
        </row>
        <row r="266">
          <cell r="A266" t="str">
            <v>Širvintai</v>
          </cell>
          <cell r="B266" t="str">
            <v>Eneida Savickaja</v>
          </cell>
          <cell r="C266">
            <v>39461</v>
          </cell>
          <cell r="D266">
            <v>9.6999999999999993</v>
          </cell>
          <cell r="E266">
            <v>54</v>
          </cell>
          <cell r="F266">
            <v>437</v>
          </cell>
          <cell r="G266">
            <v>69</v>
          </cell>
          <cell r="H266">
            <v>34.78</v>
          </cell>
          <cell r="I266">
            <v>52</v>
          </cell>
          <cell r="J266">
            <v>175</v>
          </cell>
        </row>
        <row r="270">
          <cell r="B270" t="str">
            <v xml:space="preserve">Raseinių r. Ariogalos gimnazija </v>
          </cell>
          <cell r="J270">
            <v>585</v>
          </cell>
        </row>
        <row r="274">
          <cell r="A274" t="str">
            <v>Raseinių r.</v>
          </cell>
          <cell r="B274" t="str">
            <v xml:space="preserve">Dovilė Žemaitytė </v>
          </cell>
          <cell r="C274">
            <v>39814</v>
          </cell>
          <cell r="D274">
            <v>9.9</v>
          </cell>
          <cell r="E274">
            <v>49</v>
          </cell>
          <cell r="F274">
            <v>425</v>
          </cell>
          <cell r="G274">
            <v>65</v>
          </cell>
          <cell r="H274">
            <v>29.7</v>
          </cell>
          <cell r="I274">
            <v>42</v>
          </cell>
          <cell r="J274">
            <v>156</v>
          </cell>
        </row>
        <row r="275">
          <cell r="A275" t="str">
            <v>Raseinių r.</v>
          </cell>
          <cell r="B275" t="str">
            <v xml:space="preserve">Rugilė Bartkutė </v>
          </cell>
          <cell r="C275">
            <v>39814</v>
          </cell>
          <cell r="D275">
            <v>9.6</v>
          </cell>
          <cell r="E275">
            <v>57</v>
          </cell>
          <cell r="F275">
            <v>429</v>
          </cell>
          <cell r="G275">
            <v>66</v>
          </cell>
          <cell r="H275">
            <v>14.61</v>
          </cell>
          <cell r="I275">
            <v>13</v>
          </cell>
          <cell r="J275">
            <v>136</v>
          </cell>
        </row>
        <row r="276">
          <cell r="A276" t="str">
            <v>Raseinių r.</v>
          </cell>
          <cell r="B276" t="str">
            <v xml:space="preserve">Viltė Kimbraitė </v>
          </cell>
          <cell r="C276">
            <v>39448</v>
          </cell>
          <cell r="D276">
            <v>9.81</v>
          </cell>
          <cell r="E276">
            <v>51</v>
          </cell>
          <cell r="F276">
            <v>447</v>
          </cell>
          <cell r="G276">
            <v>72</v>
          </cell>
          <cell r="H276">
            <v>8</v>
          </cell>
          <cell r="I276">
            <v>1</v>
          </cell>
          <cell r="J276">
            <v>124</v>
          </cell>
        </row>
        <row r="277">
          <cell r="A277" t="str">
            <v>Raseinių r.</v>
          </cell>
          <cell r="B277" t="str">
            <v xml:space="preserve">Ūla Špokaitė </v>
          </cell>
          <cell r="C277">
            <v>39448</v>
          </cell>
          <cell r="D277">
            <v>9.41</v>
          </cell>
          <cell r="E277">
            <v>63</v>
          </cell>
          <cell r="F277">
            <v>437</v>
          </cell>
          <cell r="G277">
            <v>69</v>
          </cell>
          <cell r="H277">
            <v>21.35</v>
          </cell>
          <cell r="I277">
            <v>26</v>
          </cell>
          <cell r="J277">
            <v>158</v>
          </cell>
        </row>
        <row r="278">
          <cell r="A278" t="str">
            <v>Raseinių r.</v>
          </cell>
          <cell r="B278" t="str">
            <v>Justė Svirnelytė</v>
          </cell>
          <cell r="C278">
            <v>39448</v>
          </cell>
          <cell r="D278">
            <v>9.9700000000000006</v>
          </cell>
          <cell r="E278">
            <v>49</v>
          </cell>
          <cell r="F278">
            <v>387</v>
          </cell>
          <cell r="G278">
            <v>52</v>
          </cell>
          <cell r="H278">
            <v>25.56</v>
          </cell>
          <cell r="I278">
            <v>34</v>
          </cell>
          <cell r="J278">
            <v>135</v>
          </cell>
        </row>
        <row r="282">
          <cell r="B282" t="str">
            <v>Alytaus šv. Benedikto gimnazija</v>
          </cell>
          <cell r="J282">
            <v>591</v>
          </cell>
        </row>
        <row r="286">
          <cell r="A286" t="str">
            <v>Alytus</v>
          </cell>
          <cell r="B286" t="str">
            <v xml:space="preserve">Gabija Prakapaitė </v>
          </cell>
          <cell r="C286">
            <v>39550</v>
          </cell>
          <cell r="D286">
            <v>9.8800000000000008</v>
          </cell>
          <cell r="E286">
            <v>51</v>
          </cell>
          <cell r="F286">
            <v>427</v>
          </cell>
          <cell r="G286">
            <v>65</v>
          </cell>
          <cell r="H286">
            <v>21.15</v>
          </cell>
          <cell r="I286">
            <v>26</v>
          </cell>
          <cell r="J286">
            <v>142</v>
          </cell>
        </row>
        <row r="287">
          <cell r="A287" t="str">
            <v>Alytus</v>
          </cell>
          <cell r="B287" t="str">
            <v xml:space="preserve">Egidija Blažauskaitė </v>
          </cell>
          <cell r="C287">
            <v>39771</v>
          </cell>
          <cell r="D287">
            <v>9.6300000000000008</v>
          </cell>
          <cell r="E287">
            <v>57</v>
          </cell>
          <cell r="F287">
            <v>426</v>
          </cell>
          <cell r="G287">
            <v>65</v>
          </cell>
          <cell r="H287">
            <v>24.25</v>
          </cell>
          <cell r="I287">
            <v>32</v>
          </cell>
          <cell r="J287">
            <v>154</v>
          </cell>
        </row>
        <row r="288">
          <cell r="A288" t="str">
            <v>Alytus</v>
          </cell>
          <cell r="B288" t="str">
            <v xml:space="preserve">Patricija Bieliauskaitė </v>
          </cell>
          <cell r="C288">
            <v>39669</v>
          </cell>
          <cell r="D288">
            <v>9.93</v>
          </cell>
          <cell r="E288">
            <v>49</v>
          </cell>
          <cell r="F288">
            <v>398</v>
          </cell>
          <cell r="G288">
            <v>56</v>
          </cell>
          <cell r="H288">
            <v>31.22</v>
          </cell>
          <cell r="I288">
            <v>45</v>
          </cell>
          <cell r="J288">
            <v>150</v>
          </cell>
        </row>
        <row r="289">
          <cell r="A289" t="str">
            <v>Alytus</v>
          </cell>
          <cell r="B289" t="str">
            <v xml:space="preserve">Kornelija Rulytė </v>
          </cell>
          <cell r="C289">
            <v>39483</v>
          </cell>
          <cell r="D289">
            <v>9.9499999999999993</v>
          </cell>
          <cell r="E289">
            <v>49</v>
          </cell>
          <cell r="F289">
            <v>435</v>
          </cell>
          <cell r="G289">
            <v>68</v>
          </cell>
          <cell r="H289">
            <v>22.49</v>
          </cell>
          <cell r="I289">
            <v>28</v>
          </cell>
          <cell r="J289">
            <v>145</v>
          </cell>
        </row>
        <row r="290">
          <cell r="A290" t="str">
            <v>Alytus</v>
          </cell>
          <cell r="B290" t="str">
            <v xml:space="preserve">Justina Martutaitytė </v>
          </cell>
          <cell r="C290">
            <v>39463</v>
          </cell>
          <cell r="D290">
            <v>10.23</v>
          </cell>
          <cell r="E290">
            <v>41</v>
          </cell>
          <cell r="F290">
            <v>375</v>
          </cell>
          <cell r="G290">
            <v>48</v>
          </cell>
          <cell r="H290">
            <v>19.100000000000001</v>
          </cell>
          <cell r="I290">
            <v>23</v>
          </cell>
          <cell r="J290">
            <v>112</v>
          </cell>
        </row>
        <row r="294">
          <cell r="B294" t="str">
            <v>Vilniaus Darželis - mokykla "Lokiukas"</v>
          </cell>
          <cell r="J294">
            <v>612</v>
          </cell>
        </row>
        <row r="298">
          <cell r="A298" t="str">
            <v xml:space="preserve">Vilnius </v>
          </cell>
          <cell r="B298" t="str">
            <v>Daria Maroz</v>
          </cell>
          <cell r="C298">
            <v>39949</v>
          </cell>
          <cell r="D298">
            <v>9.94</v>
          </cell>
          <cell r="E298">
            <v>49</v>
          </cell>
          <cell r="F298">
            <v>418</v>
          </cell>
          <cell r="G298">
            <v>62</v>
          </cell>
          <cell r="H298">
            <v>23.52</v>
          </cell>
          <cell r="I298">
            <v>30</v>
          </cell>
          <cell r="J298">
            <v>141</v>
          </cell>
        </row>
        <row r="299">
          <cell r="A299" t="str">
            <v xml:space="preserve">Vilnius </v>
          </cell>
          <cell r="B299" t="str">
            <v>Milena Kastner</v>
          </cell>
          <cell r="C299">
            <v>39655</v>
          </cell>
          <cell r="D299">
            <v>9.66</v>
          </cell>
          <cell r="E299">
            <v>57</v>
          </cell>
          <cell r="F299">
            <v>442</v>
          </cell>
          <cell r="G299">
            <v>70</v>
          </cell>
          <cell r="H299">
            <v>28.85</v>
          </cell>
          <cell r="I299">
            <v>41</v>
          </cell>
          <cell r="J299">
            <v>168</v>
          </cell>
        </row>
        <row r="300">
          <cell r="A300" t="str">
            <v xml:space="preserve">Vilnius </v>
          </cell>
          <cell r="B300" t="str">
            <v>Karina Ivanovska</v>
          </cell>
          <cell r="C300">
            <v>39734</v>
          </cell>
          <cell r="D300">
            <v>9.7799999999999994</v>
          </cell>
          <cell r="E300">
            <v>54</v>
          </cell>
          <cell r="F300">
            <v>434</v>
          </cell>
          <cell r="G300">
            <v>68</v>
          </cell>
          <cell r="H300">
            <v>21.65</v>
          </cell>
          <cell r="I300">
            <v>27</v>
          </cell>
          <cell r="J300">
            <v>149</v>
          </cell>
        </row>
        <row r="301">
          <cell r="A301" t="str">
            <v xml:space="preserve">Vilnius </v>
          </cell>
          <cell r="B301" t="str">
            <v xml:space="preserve">Eva Lazurkevičiūtė </v>
          </cell>
          <cell r="C301">
            <v>39659</v>
          </cell>
          <cell r="D301">
            <v>9.77</v>
          </cell>
          <cell r="E301">
            <v>54</v>
          </cell>
          <cell r="F301">
            <v>404</v>
          </cell>
          <cell r="G301">
            <v>58</v>
          </cell>
          <cell r="H301">
            <v>21</v>
          </cell>
          <cell r="I301">
            <v>26</v>
          </cell>
          <cell r="J301">
            <v>138</v>
          </cell>
        </row>
        <row r="302">
          <cell r="A302" t="str">
            <v xml:space="preserve">Vilnius </v>
          </cell>
          <cell r="B302" t="str">
            <v xml:space="preserve">Milana Školina </v>
          </cell>
          <cell r="C302">
            <v>39684</v>
          </cell>
          <cell r="D302">
            <v>9.77</v>
          </cell>
          <cell r="E302">
            <v>54</v>
          </cell>
          <cell r="F302">
            <v>431</v>
          </cell>
          <cell r="G302">
            <v>67</v>
          </cell>
          <cell r="H302">
            <v>24.7</v>
          </cell>
          <cell r="I302">
            <v>33</v>
          </cell>
          <cell r="J302">
            <v>154</v>
          </cell>
        </row>
        <row r="305">
          <cell r="B305" t="str">
            <v>Trakų r. Lentvario pradinė mokykla</v>
          </cell>
          <cell r="J305">
            <v>500</v>
          </cell>
        </row>
        <row r="309">
          <cell r="A309" t="str">
            <v xml:space="preserve">Trakai </v>
          </cell>
          <cell r="B309" t="str">
            <v xml:space="preserve">Goda Malinauskaitė </v>
          </cell>
          <cell r="C309">
            <v>39504</v>
          </cell>
          <cell r="D309">
            <v>9.93</v>
          </cell>
          <cell r="E309">
            <v>49</v>
          </cell>
          <cell r="F309">
            <v>424</v>
          </cell>
          <cell r="G309">
            <v>64</v>
          </cell>
          <cell r="H309">
            <v>21.19</v>
          </cell>
          <cell r="I309">
            <v>26</v>
          </cell>
          <cell r="J309">
            <v>139</v>
          </cell>
        </row>
        <row r="310">
          <cell r="A310" t="str">
            <v xml:space="preserve">Trakai </v>
          </cell>
          <cell r="B310" t="str">
            <v xml:space="preserve">Austėja Platač </v>
          </cell>
          <cell r="C310">
            <v>39730</v>
          </cell>
          <cell r="D310">
            <v>10.26</v>
          </cell>
          <cell r="E310">
            <v>41</v>
          </cell>
          <cell r="F310">
            <v>390</v>
          </cell>
          <cell r="G310">
            <v>53</v>
          </cell>
          <cell r="H310">
            <v>22.71</v>
          </cell>
          <cell r="I310">
            <v>29</v>
          </cell>
          <cell r="J310">
            <v>123</v>
          </cell>
        </row>
        <row r="311">
          <cell r="A311" t="str">
            <v xml:space="preserve">Trakai </v>
          </cell>
          <cell r="B311" t="str">
            <v xml:space="preserve">Gerda Kumparskaitė </v>
          </cell>
          <cell r="C311">
            <v>39603</v>
          </cell>
          <cell r="D311">
            <v>10.31</v>
          </cell>
          <cell r="E311">
            <v>39</v>
          </cell>
          <cell r="F311">
            <v>371</v>
          </cell>
          <cell r="G311">
            <v>47</v>
          </cell>
          <cell r="H311">
            <v>17.93</v>
          </cell>
          <cell r="I311">
            <v>20</v>
          </cell>
          <cell r="J311">
            <v>106</v>
          </cell>
        </row>
        <row r="312">
          <cell r="A312" t="str">
            <v xml:space="preserve">Trakai </v>
          </cell>
          <cell r="B312" t="str">
            <v xml:space="preserve">Šalnė Subotkovskaja </v>
          </cell>
          <cell r="C312">
            <v>39491</v>
          </cell>
          <cell r="D312">
            <v>10.31</v>
          </cell>
          <cell r="E312">
            <v>39</v>
          </cell>
          <cell r="F312">
            <v>355</v>
          </cell>
          <cell r="G312">
            <v>41</v>
          </cell>
          <cell r="H312">
            <v>16.62</v>
          </cell>
          <cell r="I312">
            <v>17</v>
          </cell>
          <cell r="J312">
            <v>97</v>
          </cell>
        </row>
        <row r="313">
          <cell r="A313" t="str">
            <v xml:space="preserve">Trakai </v>
          </cell>
          <cell r="B313" t="str">
            <v>Deimantė Tolstych</v>
          </cell>
          <cell r="C313">
            <v>39685</v>
          </cell>
          <cell r="D313">
            <v>9.73</v>
          </cell>
          <cell r="E313">
            <v>54</v>
          </cell>
          <cell r="F313">
            <v>387</v>
          </cell>
          <cell r="G313">
            <v>52</v>
          </cell>
          <cell r="H313">
            <v>20.99</v>
          </cell>
          <cell r="I313">
            <v>26</v>
          </cell>
          <cell r="J313">
            <v>132</v>
          </cell>
        </row>
        <row r="316">
          <cell r="B316" t="str">
            <v>Jonavos pradinė mokykla</v>
          </cell>
          <cell r="J316">
            <v>587</v>
          </cell>
        </row>
        <row r="320">
          <cell r="A320" t="str">
            <v>Jonava</v>
          </cell>
          <cell r="B320" t="str">
            <v>Agnė Gezevičiūtė</v>
          </cell>
          <cell r="C320">
            <v>39659</v>
          </cell>
          <cell r="D320">
            <v>9.9</v>
          </cell>
          <cell r="E320">
            <v>49</v>
          </cell>
          <cell r="F320">
            <v>389</v>
          </cell>
          <cell r="G320">
            <v>53</v>
          </cell>
          <cell r="H320">
            <v>24.8</v>
          </cell>
          <cell r="I320">
            <v>33</v>
          </cell>
          <cell r="J320">
            <v>135</v>
          </cell>
        </row>
        <row r="321">
          <cell r="A321" t="str">
            <v>Jonava</v>
          </cell>
          <cell r="B321" t="str">
            <v>Guoda Radžabovaitė</v>
          </cell>
          <cell r="C321">
            <v>39455</v>
          </cell>
          <cell r="D321">
            <v>9.94</v>
          </cell>
          <cell r="E321">
            <v>49</v>
          </cell>
          <cell r="F321">
            <v>423</v>
          </cell>
          <cell r="G321">
            <v>64</v>
          </cell>
          <cell r="H321">
            <v>22.9</v>
          </cell>
          <cell r="I321">
            <v>29</v>
          </cell>
          <cell r="J321">
            <v>142</v>
          </cell>
        </row>
        <row r="322">
          <cell r="A322" t="str">
            <v>Jonava</v>
          </cell>
          <cell r="B322" t="str">
            <v xml:space="preserve">Izabelė Stolpovskytė </v>
          </cell>
          <cell r="C322">
            <v>39497</v>
          </cell>
          <cell r="D322">
            <v>9.9</v>
          </cell>
          <cell r="E322">
            <v>49</v>
          </cell>
          <cell r="F322">
            <v>438</v>
          </cell>
          <cell r="G322">
            <v>69</v>
          </cell>
          <cell r="H322">
            <v>24.55</v>
          </cell>
          <cell r="I322">
            <v>32</v>
          </cell>
          <cell r="J322">
            <v>150</v>
          </cell>
        </row>
        <row r="323">
          <cell r="A323" t="str">
            <v>Jonava</v>
          </cell>
          <cell r="B323" t="str">
            <v xml:space="preserve">Ermita Pagrandytė </v>
          </cell>
          <cell r="C323">
            <v>39759</v>
          </cell>
          <cell r="D323">
            <v>9.59</v>
          </cell>
          <cell r="E323">
            <v>60</v>
          </cell>
          <cell r="F323">
            <v>414</v>
          </cell>
          <cell r="G323">
            <v>61</v>
          </cell>
          <cell r="H323">
            <v>28.1</v>
          </cell>
          <cell r="I323">
            <v>39</v>
          </cell>
          <cell r="J323">
            <v>160</v>
          </cell>
        </row>
        <row r="324">
          <cell r="A324" t="str">
            <v>Jonava</v>
          </cell>
          <cell r="B324" t="str">
            <v xml:space="preserve">Paulina Grigaitė </v>
          </cell>
          <cell r="C324">
            <v>39793</v>
          </cell>
          <cell r="D324">
            <v>9.9600000000000009</v>
          </cell>
          <cell r="E324">
            <v>49</v>
          </cell>
          <cell r="F324">
            <v>398</v>
          </cell>
          <cell r="G324">
            <v>56</v>
          </cell>
          <cell r="H324">
            <v>19.98</v>
          </cell>
          <cell r="I324">
            <v>24</v>
          </cell>
          <cell r="J324">
            <v>129</v>
          </cell>
        </row>
        <row r="327">
          <cell r="B327" t="str">
            <v>Utenos Krašuonos progimnazija</v>
          </cell>
          <cell r="J327">
            <v>552</v>
          </cell>
        </row>
        <row r="331">
          <cell r="A331" t="str">
            <v xml:space="preserve">Utena </v>
          </cell>
          <cell r="B331" t="str">
            <v xml:space="preserve">Urtė Darvidaitė </v>
          </cell>
          <cell r="C331">
            <v>39959</v>
          </cell>
          <cell r="D331">
            <v>9.93</v>
          </cell>
          <cell r="E331">
            <v>49</v>
          </cell>
          <cell r="F331">
            <v>386</v>
          </cell>
          <cell r="G331">
            <v>52</v>
          </cell>
          <cell r="H331">
            <v>19.25</v>
          </cell>
          <cell r="I331">
            <v>23</v>
          </cell>
          <cell r="J331">
            <v>124</v>
          </cell>
        </row>
        <row r="332">
          <cell r="A332" t="str">
            <v xml:space="preserve">Utena </v>
          </cell>
          <cell r="B332" t="str">
            <v xml:space="preserve">Tilė Michailovaitė </v>
          </cell>
          <cell r="C332">
            <v>39780</v>
          </cell>
          <cell r="D332">
            <v>9.89</v>
          </cell>
          <cell r="E332">
            <v>51</v>
          </cell>
          <cell r="F332">
            <v>425</v>
          </cell>
          <cell r="G332">
            <v>65</v>
          </cell>
          <cell r="H332">
            <v>19.2</v>
          </cell>
          <cell r="I332">
            <v>23</v>
          </cell>
          <cell r="J332">
            <v>139</v>
          </cell>
        </row>
        <row r="333">
          <cell r="A333" t="str">
            <v xml:space="preserve">Utena </v>
          </cell>
          <cell r="B333" t="str">
            <v xml:space="preserve">Simona Saplinskaitė </v>
          </cell>
          <cell r="C333">
            <v>39574</v>
          </cell>
          <cell r="D333">
            <v>9.83</v>
          </cell>
          <cell r="E333">
            <v>51</v>
          </cell>
          <cell r="F333">
            <v>422</v>
          </cell>
          <cell r="G333">
            <v>64</v>
          </cell>
          <cell r="H333">
            <v>21.95</v>
          </cell>
          <cell r="I333">
            <v>27</v>
          </cell>
          <cell r="J333">
            <v>142</v>
          </cell>
        </row>
        <row r="334">
          <cell r="A334" t="str">
            <v xml:space="preserve">Utena </v>
          </cell>
          <cell r="B334" t="str">
            <v>Viltė Kokaitė</v>
          </cell>
          <cell r="C334">
            <v>39778</v>
          </cell>
          <cell r="D334">
            <v>10.050000000000001</v>
          </cell>
          <cell r="E334">
            <v>46</v>
          </cell>
          <cell r="F334">
            <v>337</v>
          </cell>
          <cell r="G334">
            <v>35</v>
          </cell>
          <cell r="H334">
            <v>16.3</v>
          </cell>
          <cell r="I334">
            <v>17</v>
          </cell>
          <cell r="J334">
            <v>98</v>
          </cell>
        </row>
        <row r="335">
          <cell r="A335" t="str">
            <v xml:space="preserve">Utena </v>
          </cell>
          <cell r="B335" t="str">
            <v>Urtė Žigelytė</v>
          </cell>
          <cell r="C335">
            <v>39503</v>
          </cell>
          <cell r="D335">
            <v>9.69</v>
          </cell>
          <cell r="E335">
            <v>57</v>
          </cell>
          <cell r="F335">
            <v>432</v>
          </cell>
          <cell r="G335">
            <v>67</v>
          </cell>
          <cell r="H335">
            <v>19.16</v>
          </cell>
          <cell r="I335">
            <v>23</v>
          </cell>
          <cell r="J335">
            <v>147</v>
          </cell>
        </row>
        <row r="339">
          <cell r="B339" t="str">
            <v>Kauno r. Garliavos Jonučių progimnazija</v>
          </cell>
          <cell r="J339">
            <v>599</v>
          </cell>
        </row>
        <row r="343">
          <cell r="A343" t="str">
            <v>kauno r.</v>
          </cell>
          <cell r="B343" t="str">
            <v>Urtė Veličkaitė</v>
          </cell>
          <cell r="C343">
            <v>39768</v>
          </cell>
          <cell r="D343">
            <v>9.4700000000000006</v>
          </cell>
          <cell r="E343">
            <v>63</v>
          </cell>
          <cell r="F343">
            <v>430</v>
          </cell>
          <cell r="G343">
            <v>66</v>
          </cell>
          <cell r="H343">
            <v>27.05</v>
          </cell>
          <cell r="I343">
            <v>37</v>
          </cell>
          <cell r="J343">
            <v>166</v>
          </cell>
        </row>
        <row r="344">
          <cell r="A344" t="str">
            <v>kauno r.</v>
          </cell>
          <cell r="B344" t="str">
            <v>Karolina Dainauskaitė</v>
          </cell>
          <cell r="C344">
            <v>39591</v>
          </cell>
          <cell r="D344">
            <v>10.07</v>
          </cell>
          <cell r="E344">
            <v>46</v>
          </cell>
          <cell r="F344">
            <v>406</v>
          </cell>
          <cell r="G344">
            <v>58</v>
          </cell>
          <cell r="H344">
            <v>25.53</v>
          </cell>
          <cell r="I344">
            <v>34</v>
          </cell>
          <cell r="J344">
            <v>138</v>
          </cell>
        </row>
        <row r="345">
          <cell r="A345" t="str">
            <v>kauno r.</v>
          </cell>
          <cell r="B345" t="str">
            <v>Eva Viržaitytė</v>
          </cell>
          <cell r="C345">
            <v>39615</v>
          </cell>
          <cell r="D345">
            <v>9.74</v>
          </cell>
          <cell r="E345">
            <v>54</v>
          </cell>
          <cell r="F345">
            <v>395</v>
          </cell>
          <cell r="G345">
            <v>55</v>
          </cell>
          <cell r="H345">
            <v>22</v>
          </cell>
          <cell r="I345">
            <v>28</v>
          </cell>
          <cell r="J345">
            <v>137</v>
          </cell>
        </row>
        <row r="346">
          <cell r="A346" t="str">
            <v>kauno r.</v>
          </cell>
          <cell r="B346" t="str">
            <v>Kotryna Šakinytė</v>
          </cell>
          <cell r="C346">
            <v>39535</v>
          </cell>
          <cell r="D346">
            <v>10.15</v>
          </cell>
          <cell r="E346">
            <v>43</v>
          </cell>
          <cell r="F346">
            <v>415</v>
          </cell>
          <cell r="G346">
            <v>61</v>
          </cell>
          <cell r="H346">
            <v>27.82</v>
          </cell>
          <cell r="I346">
            <v>39</v>
          </cell>
          <cell r="J346">
            <v>143</v>
          </cell>
        </row>
        <row r="347">
          <cell r="A347" t="str">
            <v>kauno r.</v>
          </cell>
          <cell r="B347" t="str">
            <v>Giedrė Drūlytė</v>
          </cell>
          <cell r="C347">
            <v>39512</v>
          </cell>
          <cell r="D347">
            <v>9.77</v>
          </cell>
          <cell r="E347">
            <v>54</v>
          </cell>
          <cell r="F347">
            <v>457</v>
          </cell>
          <cell r="G347">
            <v>75</v>
          </cell>
          <cell r="H347">
            <v>19.12</v>
          </cell>
          <cell r="I347">
            <v>23</v>
          </cell>
          <cell r="J347">
            <v>152</v>
          </cell>
        </row>
        <row r="351">
          <cell r="B351" t="str">
            <v>Pasvalio Svalios progimnazija</v>
          </cell>
          <cell r="J351">
            <v>467</v>
          </cell>
        </row>
        <row r="355">
          <cell r="A355" t="str">
            <v>pasvalys</v>
          </cell>
          <cell r="B355" t="str">
            <v>Karina Gumbelevičiūtė</v>
          </cell>
          <cell r="C355">
            <v>39602</v>
          </cell>
          <cell r="D355">
            <v>9.58</v>
          </cell>
          <cell r="E355">
            <v>60</v>
          </cell>
          <cell r="F355">
            <v>485</v>
          </cell>
          <cell r="G355">
            <v>84</v>
          </cell>
          <cell r="H355">
            <v>25.6</v>
          </cell>
          <cell r="I355">
            <v>34</v>
          </cell>
          <cell r="J355">
            <v>178</v>
          </cell>
        </row>
        <row r="356">
          <cell r="A356" t="str">
            <v>pasvalys</v>
          </cell>
          <cell r="B356" t="str">
            <v>Justė Jarašiūnaitė</v>
          </cell>
          <cell r="C356">
            <v>39721</v>
          </cell>
          <cell r="D356">
            <v>10.36</v>
          </cell>
          <cell r="E356">
            <v>39</v>
          </cell>
          <cell r="F356">
            <v>330</v>
          </cell>
          <cell r="G356">
            <v>33</v>
          </cell>
          <cell r="H356">
            <v>18.25</v>
          </cell>
          <cell r="I356">
            <v>20</v>
          </cell>
          <cell r="J356">
            <v>92</v>
          </cell>
        </row>
        <row r="357">
          <cell r="A357" t="str">
            <v>pasvalys</v>
          </cell>
          <cell r="B357" t="str">
            <v>Saulė Tabokaitė</v>
          </cell>
          <cell r="C357">
            <v>39472</v>
          </cell>
          <cell r="D357">
            <v>10.02</v>
          </cell>
          <cell r="E357">
            <v>46</v>
          </cell>
          <cell r="F357">
            <v>367</v>
          </cell>
          <cell r="G357">
            <v>45</v>
          </cell>
          <cell r="H357">
            <v>11.2</v>
          </cell>
          <cell r="I357">
            <v>7</v>
          </cell>
          <cell r="J357">
            <v>98</v>
          </cell>
        </row>
        <row r="358">
          <cell r="A358" t="str">
            <v>pasvalys</v>
          </cell>
          <cell r="B358" t="str">
            <v>Gustė Strelčiūnaitė</v>
          </cell>
          <cell r="C358">
            <v>39610</v>
          </cell>
          <cell r="D358">
            <v>10.11</v>
          </cell>
          <cell r="E358">
            <v>43</v>
          </cell>
          <cell r="F358">
            <v>327</v>
          </cell>
          <cell r="G358">
            <v>32</v>
          </cell>
          <cell r="H358">
            <v>18.7</v>
          </cell>
          <cell r="I358">
            <v>21</v>
          </cell>
          <cell r="J358">
            <v>96</v>
          </cell>
        </row>
        <row r="359">
          <cell r="A359" t="str">
            <v>pasvalys</v>
          </cell>
          <cell r="B359" t="str">
            <v>Angelina Braždžionytė</v>
          </cell>
          <cell r="C359">
            <v>39490</v>
          </cell>
          <cell r="D359">
            <v>10.24</v>
          </cell>
          <cell r="E359">
            <v>41</v>
          </cell>
          <cell r="F359">
            <v>315</v>
          </cell>
          <cell r="G359">
            <v>28</v>
          </cell>
          <cell r="H359">
            <v>21.25</v>
          </cell>
          <cell r="I359">
            <v>26</v>
          </cell>
          <cell r="J359">
            <v>95</v>
          </cell>
        </row>
        <row r="372">
          <cell r="G372" t="str">
            <v>J.Kirilovienė</v>
          </cell>
        </row>
        <row r="375">
          <cell r="G375" t="str">
            <v>I.Maigienė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Protokolas"/>
      <sheetName val="Asm "/>
      <sheetName val="Komandiniai"/>
      <sheetName val="Taškų "/>
      <sheetName val="60 m"/>
      <sheetName val="tolis"/>
      <sheetName val="kamuoliukas"/>
    </sheetNames>
    <sheetDataSet>
      <sheetData sheetId="0" refreshError="1"/>
      <sheetData sheetId="1">
        <row r="1">
          <cell r="B1" t="str">
            <v>2018-2019 m.m. Lietuvos mokyklų žaidynių lengvosios atletikos trikovės finalinės varžybos</v>
          </cell>
        </row>
        <row r="3">
          <cell r="B3" t="str">
            <v>Utena, 2019-05-14</v>
          </cell>
          <cell r="I3" t="str">
            <v>Vaikinai</v>
          </cell>
        </row>
        <row r="5">
          <cell r="B5" t="str">
            <v>Ignalinos Č.Kudabos progimnazija</v>
          </cell>
          <cell r="J5">
            <v>388</v>
          </cell>
        </row>
        <row r="9">
          <cell r="A9" t="str">
            <v>Ignalina</v>
          </cell>
          <cell r="B9" t="str">
            <v>Augustas Bužinskas</v>
          </cell>
          <cell r="C9">
            <v>39448</v>
          </cell>
          <cell r="D9">
            <v>9.65</v>
          </cell>
          <cell r="E9">
            <v>36</v>
          </cell>
          <cell r="F9">
            <v>424</v>
          </cell>
          <cell r="G9">
            <v>37</v>
          </cell>
          <cell r="H9">
            <v>29.7</v>
          </cell>
          <cell r="I9">
            <v>27</v>
          </cell>
          <cell r="J9">
            <v>100</v>
          </cell>
        </row>
        <row r="10">
          <cell r="A10" t="str">
            <v>Ignalina</v>
          </cell>
          <cell r="B10" t="str">
            <v>Ignas Antonovas</v>
          </cell>
          <cell r="C10">
            <v>39448</v>
          </cell>
          <cell r="D10">
            <v>9.74</v>
          </cell>
          <cell r="E10">
            <v>34</v>
          </cell>
          <cell r="F10">
            <v>390</v>
          </cell>
          <cell r="G10">
            <v>25</v>
          </cell>
          <cell r="H10">
            <v>30.48</v>
          </cell>
          <cell r="I10">
            <v>28</v>
          </cell>
          <cell r="J10">
            <v>87</v>
          </cell>
        </row>
        <row r="11">
          <cell r="A11" t="str">
            <v>Ignalina</v>
          </cell>
          <cell r="B11" t="str">
            <v>Jokūbas Basijokas</v>
          </cell>
          <cell r="C11">
            <v>39448</v>
          </cell>
          <cell r="D11">
            <v>13</v>
          </cell>
          <cell r="E11">
            <v>0</v>
          </cell>
          <cell r="F11">
            <v>443</v>
          </cell>
          <cell r="G11">
            <v>43</v>
          </cell>
          <cell r="H11">
            <v>18.149999999999999</v>
          </cell>
          <cell r="I11">
            <v>11</v>
          </cell>
          <cell r="J11">
            <v>54</v>
          </cell>
        </row>
        <row r="12">
          <cell r="A12" t="str">
            <v>Ignalina</v>
          </cell>
          <cell r="B12" t="str">
            <v>Eimantas Lekavičius</v>
          </cell>
          <cell r="C12">
            <v>39448</v>
          </cell>
          <cell r="D12">
            <v>9.73</v>
          </cell>
          <cell r="E12">
            <v>34</v>
          </cell>
          <cell r="F12">
            <v>428</v>
          </cell>
          <cell r="G12">
            <v>38</v>
          </cell>
          <cell r="H12">
            <v>30.46</v>
          </cell>
          <cell r="I12">
            <v>28</v>
          </cell>
          <cell r="J12">
            <v>100</v>
          </cell>
        </row>
        <row r="13">
          <cell r="A13" t="str">
            <v>Ignalina</v>
          </cell>
          <cell r="B13" t="str">
            <v>Paulius Papinigis</v>
          </cell>
          <cell r="C13">
            <v>39814</v>
          </cell>
          <cell r="D13">
            <v>9.6999999999999993</v>
          </cell>
          <cell r="E13">
            <v>34</v>
          </cell>
          <cell r="F13">
            <v>435</v>
          </cell>
          <cell r="G13">
            <v>40</v>
          </cell>
          <cell r="H13">
            <v>29.22</v>
          </cell>
          <cell r="I13">
            <v>27</v>
          </cell>
          <cell r="J13">
            <v>101</v>
          </cell>
        </row>
        <row r="17">
          <cell r="B17" t="str">
            <v>Rokiškio Senamiesčio progimnazija</v>
          </cell>
          <cell r="J17">
            <v>495</v>
          </cell>
        </row>
        <row r="21">
          <cell r="A21" t="str">
            <v>Rokiškis</v>
          </cell>
          <cell r="B21" t="str">
            <v>Lukas Valainis</v>
          </cell>
          <cell r="C21">
            <v>39556</v>
          </cell>
          <cell r="D21">
            <v>9.41</v>
          </cell>
          <cell r="E21">
            <v>41</v>
          </cell>
          <cell r="F21">
            <v>470</v>
          </cell>
          <cell r="G21">
            <v>52</v>
          </cell>
          <cell r="H21">
            <v>44.13</v>
          </cell>
          <cell r="I21">
            <v>49</v>
          </cell>
          <cell r="J21">
            <v>142</v>
          </cell>
        </row>
        <row r="22">
          <cell r="A22" t="str">
            <v>Rokiškis</v>
          </cell>
          <cell r="B22" t="str">
            <v xml:space="preserve">Donatas Juozėnas </v>
          </cell>
          <cell r="C22">
            <v>39558</v>
          </cell>
          <cell r="D22">
            <v>9.41</v>
          </cell>
          <cell r="E22">
            <v>41</v>
          </cell>
          <cell r="F22">
            <v>473</v>
          </cell>
          <cell r="G22">
            <v>53</v>
          </cell>
          <cell r="H22">
            <v>35.26</v>
          </cell>
          <cell r="I22">
            <v>35</v>
          </cell>
          <cell r="J22">
            <v>129</v>
          </cell>
        </row>
        <row r="23">
          <cell r="A23" t="str">
            <v>Rokiškis</v>
          </cell>
          <cell r="B23" t="str">
            <v>Vėjas Bertašis</v>
          </cell>
          <cell r="C23">
            <v>40149</v>
          </cell>
          <cell r="D23">
            <v>9.6</v>
          </cell>
          <cell r="E23">
            <v>36</v>
          </cell>
          <cell r="F23">
            <v>447</v>
          </cell>
          <cell r="G23">
            <v>44</v>
          </cell>
          <cell r="H23">
            <v>33.43</v>
          </cell>
          <cell r="I23">
            <v>33</v>
          </cell>
          <cell r="J23">
            <v>113</v>
          </cell>
        </row>
        <row r="24">
          <cell r="A24" t="str">
            <v>Rokiškis</v>
          </cell>
          <cell r="B24" t="str">
            <v>Gustas Švelnys</v>
          </cell>
          <cell r="C24">
            <v>39781</v>
          </cell>
          <cell r="D24">
            <v>9.6199999999999992</v>
          </cell>
          <cell r="E24">
            <v>36</v>
          </cell>
          <cell r="F24">
            <v>427</v>
          </cell>
          <cell r="G24">
            <v>38</v>
          </cell>
          <cell r="H24">
            <v>36.9</v>
          </cell>
          <cell r="I24">
            <v>37</v>
          </cell>
          <cell r="J24">
            <v>111</v>
          </cell>
        </row>
        <row r="25">
          <cell r="A25" t="str">
            <v>Rokiškis</v>
          </cell>
          <cell r="B25" t="str">
            <v xml:space="preserve">Matas Lekūnas </v>
          </cell>
          <cell r="C25">
            <v>40077</v>
          </cell>
          <cell r="D25">
            <v>10.18</v>
          </cell>
          <cell r="E25">
            <v>25</v>
          </cell>
          <cell r="F25">
            <v>403</v>
          </cell>
          <cell r="G25">
            <v>30</v>
          </cell>
          <cell r="H25">
            <v>38.840000000000003</v>
          </cell>
          <cell r="I25">
            <v>40</v>
          </cell>
          <cell r="J25">
            <v>95</v>
          </cell>
        </row>
        <row r="30">
          <cell r="B30" t="str">
            <v>Druskininkų " Atgimimo " mokykla</v>
          </cell>
          <cell r="J30">
            <v>439</v>
          </cell>
        </row>
        <row r="34">
          <cell r="A34" t="str">
            <v>Druskininkai</v>
          </cell>
          <cell r="B34" t="str">
            <v>Povilas Savonis</v>
          </cell>
          <cell r="C34">
            <v>39448</v>
          </cell>
          <cell r="D34">
            <v>9.9600000000000009</v>
          </cell>
          <cell r="E34">
            <v>29</v>
          </cell>
          <cell r="F34">
            <v>419</v>
          </cell>
          <cell r="G34">
            <v>35</v>
          </cell>
          <cell r="H34">
            <v>37.75</v>
          </cell>
          <cell r="I34">
            <v>38</v>
          </cell>
          <cell r="J34">
            <v>102</v>
          </cell>
        </row>
        <row r="35">
          <cell r="A35" t="str">
            <v>Druskininkai</v>
          </cell>
          <cell r="B35" t="str">
            <v>Gvidas Tankelevičius</v>
          </cell>
          <cell r="C35">
            <v>39448</v>
          </cell>
          <cell r="D35">
            <v>9.7799999999999994</v>
          </cell>
          <cell r="E35">
            <v>34</v>
          </cell>
          <cell r="F35">
            <v>405</v>
          </cell>
          <cell r="G35">
            <v>30</v>
          </cell>
          <cell r="H35">
            <v>32.83</v>
          </cell>
          <cell r="I35">
            <v>31</v>
          </cell>
          <cell r="J35">
            <v>95</v>
          </cell>
        </row>
        <row r="36">
          <cell r="A36" t="str">
            <v>Druskininkai</v>
          </cell>
          <cell r="B36" t="str">
            <v xml:space="preserve">Dominykas Marčiukaitis </v>
          </cell>
          <cell r="C36">
            <v>39448</v>
          </cell>
          <cell r="D36">
            <v>9.58</v>
          </cell>
          <cell r="E36">
            <v>38</v>
          </cell>
          <cell r="F36">
            <v>465</v>
          </cell>
          <cell r="G36">
            <v>50</v>
          </cell>
          <cell r="H36">
            <v>33.22</v>
          </cell>
          <cell r="I36">
            <v>33</v>
          </cell>
          <cell r="J36">
            <v>121</v>
          </cell>
        </row>
        <row r="37">
          <cell r="A37" t="str">
            <v>Druskininkai</v>
          </cell>
          <cell r="B37" t="str">
            <v>Benas Šukys</v>
          </cell>
          <cell r="C37">
            <v>39448</v>
          </cell>
          <cell r="D37">
            <v>10.01</v>
          </cell>
          <cell r="E37">
            <v>27</v>
          </cell>
          <cell r="F37">
            <v>390</v>
          </cell>
          <cell r="G37">
            <v>25</v>
          </cell>
          <cell r="H37">
            <v>25</v>
          </cell>
          <cell r="I37">
            <v>21</v>
          </cell>
          <cell r="J37">
            <v>73</v>
          </cell>
        </row>
        <row r="38">
          <cell r="A38" t="str">
            <v>Druskininkai</v>
          </cell>
          <cell r="B38" t="str">
            <v>Kajus Adomaitis</v>
          </cell>
          <cell r="C38">
            <v>39448</v>
          </cell>
          <cell r="D38">
            <v>9.5500000000000007</v>
          </cell>
          <cell r="E38">
            <v>38</v>
          </cell>
          <cell r="F38">
            <v>452</v>
          </cell>
          <cell r="G38">
            <v>46</v>
          </cell>
          <cell r="H38">
            <v>36.520000000000003</v>
          </cell>
          <cell r="I38">
            <v>37</v>
          </cell>
          <cell r="J38">
            <v>121</v>
          </cell>
        </row>
        <row r="42">
          <cell r="B42" t="str">
            <v>Raseinių r. Nemakščių M.Mažvydo gimnazija</v>
          </cell>
          <cell r="J42">
            <v>396</v>
          </cell>
        </row>
        <row r="46">
          <cell r="A46" t="str">
            <v>Raseiniai r.</v>
          </cell>
          <cell r="B46" t="str">
            <v>Gvidas Degutis</v>
          </cell>
          <cell r="C46">
            <v>39697</v>
          </cell>
          <cell r="D46">
            <v>9.9</v>
          </cell>
          <cell r="E46">
            <v>29</v>
          </cell>
          <cell r="F46">
            <v>428</v>
          </cell>
          <cell r="G46">
            <v>38</v>
          </cell>
          <cell r="H46">
            <v>34.57</v>
          </cell>
          <cell r="I46">
            <v>34</v>
          </cell>
          <cell r="J46">
            <v>101</v>
          </cell>
        </row>
        <row r="47">
          <cell r="A47" t="str">
            <v>Raseiniai r.</v>
          </cell>
          <cell r="B47" t="str">
            <v>Ignas Tautkevičius</v>
          </cell>
          <cell r="C47">
            <v>39733</v>
          </cell>
          <cell r="D47">
            <v>9.6999999999999993</v>
          </cell>
          <cell r="E47">
            <v>34</v>
          </cell>
          <cell r="F47">
            <v>449</v>
          </cell>
          <cell r="G47">
            <v>45</v>
          </cell>
          <cell r="H47">
            <v>27.95</v>
          </cell>
          <cell r="I47">
            <v>24</v>
          </cell>
          <cell r="J47">
            <v>103</v>
          </cell>
        </row>
        <row r="48">
          <cell r="A48" t="str">
            <v>Raseiniai r.</v>
          </cell>
          <cell r="B48" t="str">
            <v>Mantas Jovaišas</v>
          </cell>
          <cell r="C48">
            <v>39726</v>
          </cell>
          <cell r="D48">
            <v>9.5500000000000007</v>
          </cell>
          <cell r="E48">
            <v>38</v>
          </cell>
          <cell r="F48">
            <v>431</v>
          </cell>
          <cell r="G48">
            <v>39</v>
          </cell>
          <cell r="H48">
            <v>27.16</v>
          </cell>
          <cell r="I48">
            <v>24</v>
          </cell>
          <cell r="J48">
            <v>101</v>
          </cell>
        </row>
        <row r="49">
          <cell r="A49" t="str">
            <v>Raseiniai r.</v>
          </cell>
          <cell r="B49" t="str">
            <v>Klaudijus Grigaitis</v>
          </cell>
          <cell r="C49">
            <v>39470</v>
          </cell>
          <cell r="D49">
            <v>9.9600000000000009</v>
          </cell>
          <cell r="E49">
            <v>29</v>
          </cell>
          <cell r="F49">
            <v>397</v>
          </cell>
          <cell r="G49">
            <v>28</v>
          </cell>
          <cell r="H49">
            <v>34.119999999999997</v>
          </cell>
          <cell r="I49">
            <v>34</v>
          </cell>
          <cell r="J49">
            <v>91</v>
          </cell>
        </row>
        <row r="50">
          <cell r="A50" t="str">
            <v>Raseiniai r.</v>
          </cell>
          <cell r="B50" t="str">
            <v>Tajus Masiulis</v>
          </cell>
          <cell r="C50">
            <v>39571</v>
          </cell>
          <cell r="D50">
            <v>10.3</v>
          </cell>
          <cell r="E50">
            <v>21</v>
          </cell>
          <cell r="F50">
            <v>385</v>
          </cell>
          <cell r="G50">
            <v>24</v>
          </cell>
          <cell r="H50">
            <v>27.27</v>
          </cell>
          <cell r="I50">
            <v>24</v>
          </cell>
          <cell r="J50">
            <v>69</v>
          </cell>
        </row>
        <row r="54">
          <cell r="B54" t="str">
            <v>Pagėgių prad. Mokykla</v>
          </cell>
          <cell r="J54">
            <v>416</v>
          </cell>
        </row>
        <row r="58">
          <cell r="A58" t="str">
            <v>Pagėgiai</v>
          </cell>
          <cell r="B58" t="str">
            <v>Erikas Merkelis</v>
          </cell>
          <cell r="C58">
            <v>39834</v>
          </cell>
          <cell r="D58">
            <v>9.5500000000000007</v>
          </cell>
          <cell r="E58">
            <v>38</v>
          </cell>
          <cell r="F58">
            <v>495</v>
          </cell>
          <cell r="G58">
            <v>60</v>
          </cell>
          <cell r="H58">
            <v>28.6</v>
          </cell>
          <cell r="I58">
            <v>26</v>
          </cell>
          <cell r="J58">
            <v>124</v>
          </cell>
        </row>
        <row r="59">
          <cell r="A59" t="str">
            <v>Pagėgiai</v>
          </cell>
          <cell r="B59" t="str">
            <v>Vitenis Urbikas</v>
          </cell>
          <cell r="C59">
            <v>40143</v>
          </cell>
          <cell r="D59">
            <v>9.83</v>
          </cell>
          <cell r="E59">
            <v>31</v>
          </cell>
          <cell r="F59">
            <v>420</v>
          </cell>
          <cell r="G59">
            <v>35</v>
          </cell>
          <cell r="H59">
            <v>20.3</v>
          </cell>
          <cell r="I59">
            <v>14</v>
          </cell>
          <cell r="J59">
            <v>80</v>
          </cell>
        </row>
        <row r="60">
          <cell r="A60" t="str">
            <v>Pagėgiai</v>
          </cell>
          <cell r="B60" t="str">
            <v xml:space="preserve">Kristupas Kuskys </v>
          </cell>
          <cell r="C60">
            <v>39729</v>
          </cell>
          <cell r="D60">
            <v>9.33</v>
          </cell>
          <cell r="E60">
            <v>44</v>
          </cell>
          <cell r="F60">
            <v>428</v>
          </cell>
          <cell r="G60">
            <v>38</v>
          </cell>
          <cell r="H60">
            <v>24.44</v>
          </cell>
          <cell r="I60">
            <v>20</v>
          </cell>
          <cell r="J60">
            <v>102</v>
          </cell>
        </row>
        <row r="61">
          <cell r="A61" t="str">
            <v>Pagėgiai</v>
          </cell>
          <cell r="B61" t="str">
            <v xml:space="preserve">Kristupas Majoravičius </v>
          </cell>
          <cell r="C61">
            <v>39511</v>
          </cell>
          <cell r="D61">
            <v>10.02</v>
          </cell>
          <cell r="E61">
            <v>27</v>
          </cell>
          <cell r="F61">
            <v>383</v>
          </cell>
          <cell r="G61">
            <v>23</v>
          </cell>
          <cell r="H61">
            <v>30.83</v>
          </cell>
          <cell r="I61">
            <v>28</v>
          </cell>
          <cell r="J61">
            <v>78</v>
          </cell>
        </row>
        <row r="62">
          <cell r="A62" t="str">
            <v>Pagėgiai</v>
          </cell>
          <cell r="B62" t="str">
            <v>Ignas Vaidžiulis</v>
          </cell>
          <cell r="C62">
            <v>40002</v>
          </cell>
          <cell r="D62">
            <v>9.4499999999999993</v>
          </cell>
          <cell r="E62">
            <v>41</v>
          </cell>
          <cell r="F62">
            <v>459</v>
          </cell>
          <cell r="G62">
            <v>48</v>
          </cell>
          <cell r="H62">
            <v>25.88</v>
          </cell>
          <cell r="I62">
            <v>21</v>
          </cell>
          <cell r="J62">
            <v>110</v>
          </cell>
        </row>
        <row r="77">
          <cell r="B77" t="str">
            <v>Visagino "Žiburio" pagrindinė mokykla</v>
          </cell>
          <cell r="J77">
            <v>350</v>
          </cell>
        </row>
        <row r="81">
          <cell r="A81" t="str">
            <v>Visaginas</v>
          </cell>
          <cell r="B81" t="str">
            <v>Egidijus Curankov</v>
          </cell>
          <cell r="C81">
            <v>39510</v>
          </cell>
          <cell r="D81">
            <v>10.06</v>
          </cell>
          <cell r="E81">
            <v>27</v>
          </cell>
          <cell r="F81">
            <v>386</v>
          </cell>
          <cell r="G81">
            <v>24</v>
          </cell>
          <cell r="H81">
            <v>25</v>
          </cell>
          <cell r="I81">
            <v>21</v>
          </cell>
          <cell r="J81">
            <v>72</v>
          </cell>
        </row>
        <row r="82">
          <cell r="A82" t="str">
            <v>Visaginas</v>
          </cell>
          <cell r="B82" t="str">
            <v>Norvydas Čižys</v>
          </cell>
          <cell r="C82">
            <v>39762</v>
          </cell>
          <cell r="D82">
            <v>9.66</v>
          </cell>
          <cell r="E82">
            <v>36</v>
          </cell>
          <cell r="F82">
            <v>418</v>
          </cell>
          <cell r="G82">
            <v>35</v>
          </cell>
          <cell r="H82">
            <v>31.13</v>
          </cell>
          <cell r="I82">
            <v>30</v>
          </cell>
          <cell r="J82">
            <v>101</v>
          </cell>
        </row>
        <row r="83">
          <cell r="A83" t="str">
            <v>Visaginas</v>
          </cell>
          <cell r="B83" t="str">
            <v>Erikas Didevič</v>
          </cell>
          <cell r="C83">
            <v>39460</v>
          </cell>
          <cell r="D83">
            <v>9.3800000000000008</v>
          </cell>
          <cell r="E83">
            <v>44</v>
          </cell>
          <cell r="F83">
            <v>315</v>
          </cell>
          <cell r="G83">
            <v>1</v>
          </cell>
          <cell r="H83">
            <v>29.8</v>
          </cell>
          <cell r="I83">
            <v>27</v>
          </cell>
          <cell r="J83">
            <v>72</v>
          </cell>
        </row>
        <row r="84">
          <cell r="A84" t="str">
            <v>Visaginas</v>
          </cell>
          <cell r="B84" t="str">
            <v>Nikita Vasiljev</v>
          </cell>
          <cell r="C84">
            <v>39756</v>
          </cell>
          <cell r="D84">
            <v>9.7799999999999994</v>
          </cell>
          <cell r="E84">
            <v>34</v>
          </cell>
          <cell r="F84">
            <v>407</v>
          </cell>
          <cell r="G84">
            <v>31</v>
          </cell>
          <cell r="H84">
            <v>29.48</v>
          </cell>
          <cell r="I84">
            <v>27</v>
          </cell>
          <cell r="J84">
            <v>92</v>
          </cell>
        </row>
        <row r="85">
          <cell r="A85" t="str">
            <v>Visaginas</v>
          </cell>
          <cell r="B85" t="str">
            <v>Artūras Noreikis</v>
          </cell>
          <cell r="C85">
            <v>39529</v>
          </cell>
          <cell r="D85">
            <v>9.99</v>
          </cell>
          <cell r="E85">
            <v>29</v>
          </cell>
          <cell r="F85">
            <v>399</v>
          </cell>
          <cell r="G85">
            <v>28</v>
          </cell>
          <cell r="H85">
            <v>30.74</v>
          </cell>
          <cell r="I85">
            <v>28</v>
          </cell>
          <cell r="J85">
            <v>85</v>
          </cell>
        </row>
        <row r="89">
          <cell r="B89" t="str">
            <v>Utenos aukštakalnio pradinė mokykla</v>
          </cell>
          <cell r="J89">
            <v>406</v>
          </cell>
        </row>
        <row r="93">
          <cell r="A93" t="str">
            <v>Utena</v>
          </cell>
          <cell r="B93" t="str">
            <v>Mangirdas Daujotis</v>
          </cell>
          <cell r="C93">
            <v>39918</v>
          </cell>
          <cell r="D93">
            <v>9.3699999999999992</v>
          </cell>
          <cell r="E93">
            <v>44</v>
          </cell>
          <cell r="F93">
            <v>466</v>
          </cell>
          <cell r="G93">
            <v>51</v>
          </cell>
          <cell r="H93">
            <v>10</v>
          </cell>
          <cell r="I93">
            <v>1</v>
          </cell>
          <cell r="J93">
            <v>96</v>
          </cell>
        </row>
        <row r="94">
          <cell r="A94" t="str">
            <v>Utena</v>
          </cell>
          <cell r="B94" t="str">
            <v xml:space="preserve">Simonas Vinčiunas </v>
          </cell>
          <cell r="C94">
            <v>39853</v>
          </cell>
          <cell r="D94">
            <v>9.26</v>
          </cell>
          <cell r="E94">
            <v>46</v>
          </cell>
          <cell r="F94">
            <v>424</v>
          </cell>
          <cell r="G94">
            <v>37</v>
          </cell>
          <cell r="H94">
            <v>25.02</v>
          </cell>
          <cell r="I94">
            <v>21</v>
          </cell>
          <cell r="J94">
            <v>104</v>
          </cell>
        </row>
        <row r="95">
          <cell r="A95" t="str">
            <v>Utena</v>
          </cell>
          <cell r="B95" t="str">
            <v xml:space="preserve">Joris Bagdonavičius </v>
          </cell>
          <cell r="C95">
            <v>39928</v>
          </cell>
          <cell r="D95">
            <v>9.69</v>
          </cell>
          <cell r="E95">
            <v>36</v>
          </cell>
          <cell r="F95">
            <v>434</v>
          </cell>
          <cell r="G95">
            <v>40</v>
          </cell>
          <cell r="H95">
            <v>29.35</v>
          </cell>
          <cell r="I95">
            <v>27</v>
          </cell>
          <cell r="J95">
            <v>103</v>
          </cell>
        </row>
        <row r="96">
          <cell r="A96" t="str">
            <v>Utena</v>
          </cell>
          <cell r="B96" t="str">
            <v>Emilis Jankauskas</v>
          </cell>
          <cell r="C96">
            <v>40106</v>
          </cell>
          <cell r="D96">
            <v>9.7200000000000006</v>
          </cell>
          <cell r="E96">
            <v>34</v>
          </cell>
          <cell r="F96">
            <v>418</v>
          </cell>
          <cell r="G96">
            <v>35</v>
          </cell>
          <cell r="H96">
            <v>24.47</v>
          </cell>
          <cell r="I96">
            <v>20</v>
          </cell>
          <cell r="J96">
            <v>89</v>
          </cell>
        </row>
        <row r="97">
          <cell r="A97" t="str">
            <v>Utena</v>
          </cell>
          <cell r="B97" t="str">
            <v>Emilis Tvarijonas</v>
          </cell>
          <cell r="C97">
            <v>39735</v>
          </cell>
          <cell r="D97">
            <v>9.85</v>
          </cell>
          <cell r="E97">
            <v>31</v>
          </cell>
          <cell r="F97">
            <v>425</v>
          </cell>
          <cell r="G97">
            <v>37</v>
          </cell>
          <cell r="H97">
            <v>35.94</v>
          </cell>
          <cell r="I97">
            <v>35</v>
          </cell>
          <cell r="J97">
            <v>103</v>
          </cell>
        </row>
        <row r="101">
          <cell r="B101" t="str">
            <v>Alytaus Likiškėlių progimnazija</v>
          </cell>
          <cell r="J101">
            <v>416</v>
          </cell>
        </row>
        <row r="105">
          <cell r="A105" t="str">
            <v>Alytus</v>
          </cell>
          <cell r="B105" t="str">
            <v xml:space="preserve">Adrijus Rūkštelis </v>
          </cell>
          <cell r="C105">
            <v>39685</v>
          </cell>
          <cell r="D105">
            <v>10.38</v>
          </cell>
          <cell r="E105">
            <v>21</v>
          </cell>
          <cell r="F105">
            <v>358</v>
          </cell>
          <cell r="G105">
            <v>15</v>
          </cell>
          <cell r="H105">
            <v>27.36</v>
          </cell>
          <cell r="I105">
            <v>24</v>
          </cell>
          <cell r="J105">
            <v>60</v>
          </cell>
        </row>
        <row r="106">
          <cell r="A106" t="str">
            <v>Alytus</v>
          </cell>
          <cell r="B106" t="str">
            <v xml:space="preserve">Jokūbas Lipkevičius </v>
          </cell>
          <cell r="C106">
            <v>39766</v>
          </cell>
          <cell r="D106">
            <v>9.6999999999999993</v>
          </cell>
          <cell r="E106">
            <v>34</v>
          </cell>
          <cell r="F106">
            <v>459</v>
          </cell>
          <cell r="G106">
            <v>48</v>
          </cell>
          <cell r="H106">
            <v>28.42</v>
          </cell>
          <cell r="I106">
            <v>26</v>
          </cell>
          <cell r="J106">
            <v>108</v>
          </cell>
        </row>
        <row r="107">
          <cell r="A107" t="str">
            <v>Alytus</v>
          </cell>
          <cell r="B107" t="str">
            <v xml:space="preserve">Paulius Kaukolis </v>
          </cell>
          <cell r="C107">
            <v>39473</v>
          </cell>
          <cell r="D107">
            <v>10.55</v>
          </cell>
          <cell r="E107">
            <v>17</v>
          </cell>
          <cell r="F107">
            <v>366</v>
          </cell>
          <cell r="G107">
            <v>17</v>
          </cell>
          <cell r="H107">
            <v>21.55</v>
          </cell>
          <cell r="I107">
            <v>16</v>
          </cell>
          <cell r="J107">
            <v>50</v>
          </cell>
        </row>
        <row r="108">
          <cell r="A108" t="str">
            <v>Alytus</v>
          </cell>
          <cell r="B108" t="str">
            <v xml:space="preserve">Ugnius Bubelis </v>
          </cell>
          <cell r="C108">
            <v>39517</v>
          </cell>
          <cell r="D108">
            <v>9.66</v>
          </cell>
          <cell r="E108">
            <v>36</v>
          </cell>
          <cell r="F108">
            <v>462</v>
          </cell>
          <cell r="G108">
            <v>49</v>
          </cell>
          <cell r="H108">
            <v>41.13</v>
          </cell>
          <cell r="I108">
            <v>44</v>
          </cell>
          <cell r="J108">
            <v>129</v>
          </cell>
        </row>
        <row r="109">
          <cell r="A109" t="str">
            <v>Alytus</v>
          </cell>
          <cell r="B109" t="str">
            <v>Tajus Vailionis</v>
          </cell>
          <cell r="C109">
            <v>40006</v>
          </cell>
          <cell r="D109">
            <v>9.5399999999999991</v>
          </cell>
          <cell r="E109">
            <v>38</v>
          </cell>
          <cell r="F109">
            <v>458</v>
          </cell>
          <cell r="G109">
            <v>48</v>
          </cell>
          <cell r="H109">
            <v>33.729999999999997</v>
          </cell>
          <cell r="I109">
            <v>33</v>
          </cell>
          <cell r="J109">
            <v>119</v>
          </cell>
        </row>
        <row r="113">
          <cell r="B113" t="str">
            <v xml:space="preserve">Biržų Kaštonų pagrindinė mokykla </v>
          </cell>
          <cell r="J113">
            <v>449</v>
          </cell>
        </row>
        <row r="117">
          <cell r="A117" t="str">
            <v>Biržai</v>
          </cell>
          <cell r="B117" t="str">
            <v xml:space="preserve">Gustas Pukėnas </v>
          </cell>
          <cell r="C117">
            <v>39816</v>
          </cell>
          <cell r="D117">
            <v>9.18</v>
          </cell>
          <cell r="E117">
            <v>49</v>
          </cell>
          <cell r="F117">
            <v>443</v>
          </cell>
          <cell r="G117">
            <v>43</v>
          </cell>
          <cell r="H117">
            <v>34.630000000000003</v>
          </cell>
          <cell r="I117">
            <v>34</v>
          </cell>
          <cell r="J117">
            <v>126</v>
          </cell>
        </row>
        <row r="118">
          <cell r="A118" t="str">
            <v>Biržai</v>
          </cell>
          <cell r="B118" t="str">
            <v>Vakaris Žukauskas</v>
          </cell>
          <cell r="C118">
            <v>40163</v>
          </cell>
          <cell r="D118">
            <v>9.8000000000000007</v>
          </cell>
          <cell r="E118">
            <v>31</v>
          </cell>
          <cell r="F118">
            <v>427</v>
          </cell>
          <cell r="G118">
            <v>38</v>
          </cell>
          <cell r="H118">
            <v>29.87</v>
          </cell>
          <cell r="I118">
            <v>27</v>
          </cell>
          <cell r="J118">
            <v>96</v>
          </cell>
        </row>
        <row r="119">
          <cell r="A119" t="str">
            <v>Biržai</v>
          </cell>
          <cell r="B119" t="str">
            <v>Simonas Jankūnas</v>
          </cell>
          <cell r="C119">
            <v>39587</v>
          </cell>
          <cell r="D119">
            <v>9.58</v>
          </cell>
          <cell r="E119">
            <v>38</v>
          </cell>
          <cell r="F119">
            <v>484</v>
          </cell>
          <cell r="G119">
            <v>57</v>
          </cell>
          <cell r="H119">
            <v>26.2</v>
          </cell>
          <cell r="I119">
            <v>23</v>
          </cell>
          <cell r="J119">
            <v>118</v>
          </cell>
        </row>
        <row r="120">
          <cell r="A120" t="str">
            <v xml:space="preserve">Biržai </v>
          </cell>
          <cell r="B120" t="str">
            <v>Lukas Rakickas</v>
          </cell>
          <cell r="C120">
            <v>40107</v>
          </cell>
          <cell r="D120">
            <v>9.4600000000000009</v>
          </cell>
          <cell r="E120">
            <v>41</v>
          </cell>
          <cell r="F120">
            <v>428</v>
          </cell>
          <cell r="G120">
            <v>38</v>
          </cell>
          <cell r="H120">
            <v>28.14</v>
          </cell>
          <cell r="I120">
            <v>26</v>
          </cell>
          <cell r="J120">
            <v>105</v>
          </cell>
        </row>
        <row r="121">
          <cell r="A121" t="str">
            <v xml:space="preserve">Biržai </v>
          </cell>
          <cell r="B121" t="str">
            <v>Airidas Leščinskas</v>
          </cell>
          <cell r="C121">
            <v>39727</v>
          </cell>
          <cell r="D121">
            <v>9.85</v>
          </cell>
          <cell r="E121">
            <v>31</v>
          </cell>
          <cell r="F121">
            <v>437</v>
          </cell>
          <cell r="G121">
            <v>41</v>
          </cell>
          <cell r="H121">
            <v>30.08</v>
          </cell>
          <cell r="I121">
            <v>28</v>
          </cell>
          <cell r="J121">
            <v>100</v>
          </cell>
        </row>
        <row r="125">
          <cell r="B125" t="str">
            <v>Kupiškio P.Matulionio progimnazija</v>
          </cell>
          <cell r="J125">
            <v>342</v>
          </cell>
        </row>
        <row r="129">
          <cell r="B129" t="str">
            <v xml:space="preserve">Deivydas Žalnieriūnas </v>
          </cell>
          <cell r="C129">
            <v>39448</v>
          </cell>
          <cell r="D129">
            <v>10.54</v>
          </cell>
          <cell r="E129">
            <v>17</v>
          </cell>
          <cell r="F129">
            <v>315</v>
          </cell>
          <cell r="G129">
            <v>1</v>
          </cell>
          <cell r="H129">
            <v>25.49</v>
          </cell>
          <cell r="I129">
            <v>21</v>
          </cell>
          <cell r="J129">
            <v>39</v>
          </cell>
        </row>
        <row r="130">
          <cell r="A130" t="str">
            <v>Kupiškis</v>
          </cell>
          <cell r="B130" t="str">
            <v>Ignas Aleksandravičius</v>
          </cell>
          <cell r="C130">
            <v>39448</v>
          </cell>
          <cell r="D130">
            <v>10.16</v>
          </cell>
          <cell r="E130">
            <v>25</v>
          </cell>
          <cell r="F130">
            <v>379</v>
          </cell>
          <cell r="G130">
            <v>22</v>
          </cell>
          <cell r="H130">
            <v>27.95</v>
          </cell>
          <cell r="I130">
            <v>24</v>
          </cell>
          <cell r="J130">
            <v>71</v>
          </cell>
        </row>
        <row r="131">
          <cell r="A131" t="str">
            <v>Kupiškis</v>
          </cell>
          <cell r="B131" t="str">
            <v>Matas Stankevičius</v>
          </cell>
          <cell r="C131">
            <v>39448</v>
          </cell>
          <cell r="D131">
            <v>10.15</v>
          </cell>
          <cell r="E131">
            <v>25</v>
          </cell>
          <cell r="F131">
            <v>438</v>
          </cell>
          <cell r="G131">
            <v>41</v>
          </cell>
          <cell r="H131">
            <v>40.1</v>
          </cell>
          <cell r="I131">
            <v>43</v>
          </cell>
          <cell r="J131">
            <v>109</v>
          </cell>
        </row>
        <row r="132">
          <cell r="A132" t="str">
            <v>Kupiškis</v>
          </cell>
          <cell r="B132" t="str">
            <v>Gustas Kukenys</v>
          </cell>
          <cell r="C132">
            <v>39448</v>
          </cell>
          <cell r="D132">
            <v>10.25</v>
          </cell>
          <cell r="E132">
            <v>23</v>
          </cell>
          <cell r="F132">
            <v>393</v>
          </cell>
          <cell r="G132">
            <v>26</v>
          </cell>
          <cell r="H132">
            <v>29.5</v>
          </cell>
          <cell r="I132">
            <v>27</v>
          </cell>
          <cell r="J132">
            <v>76</v>
          </cell>
        </row>
        <row r="133">
          <cell r="A133" t="str">
            <v>Kupiškis</v>
          </cell>
          <cell r="B133" t="str">
            <v>Dominykas Žiogas</v>
          </cell>
          <cell r="C133">
            <v>40179</v>
          </cell>
          <cell r="D133">
            <v>9.65</v>
          </cell>
          <cell r="E133">
            <v>36</v>
          </cell>
          <cell r="F133">
            <v>403</v>
          </cell>
          <cell r="G133">
            <v>30</v>
          </cell>
          <cell r="H133">
            <v>24.45</v>
          </cell>
          <cell r="I133">
            <v>20</v>
          </cell>
          <cell r="J133">
            <v>86</v>
          </cell>
        </row>
        <row r="137">
          <cell r="B137" t="str">
            <v>Panevėžio "Šaltinio" progimnazija</v>
          </cell>
          <cell r="J137">
            <v>367</v>
          </cell>
        </row>
        <row r="141">
          <cell r="A141" t="str">
            <v>Panevėžys</v>
          </cell>
          <cell r="B141" t="str">
            <v>Dominykas Jonaitis</v>
          </cell>
          <cell r="C141">
            <v>39613</v>
          </cell>
          <cell r="D141">
            <v>9.94</v>
          </cell>
          <cell r="E141">
            <v>29</v>
          </cell>
          <cell r="F141">
            <v>417</v>
          </cell>
          <cell r="G141">
            <v>34</v>
          </cell>
          <cell r="H141">
            <v>29.3</v>
          </cell>
          <cell r="I141">
            <v>27</v>
          </cell>
          <cell r="J141">
            <v>90</v>
          </cell>
        </row>
        <row r="142">
          <cell r="A142" t="str">
            <v>Panevėžys</v>
          </cell>
          <cell r="B142" t="str">
            <v>Karolis Kuodis</v>
          </cell>
          <cell r="C142">
            <v>39603</v>
          </cell>
          <cell r="D142">
            <v>9.5</v>
          </cell>
          <cell r="E142">
            <v>38</v>
          </cell>
          <cell r="F142">
            <v>434</v>
          </cell>
          <cell r="G142">
            <v>40</v>
          </cell>
          <cell r="H142">
            <v>27.87</v>
          </cell>
          <cell r="I142">
            <v>24</v>
          </cell>
          <cell r="J142">
            <v>102</v>
          </cell>
        </row>
        <row r="143">
          <cell r="A143" t="str">
            <v>Panevėžys</v>
          </cell>
          <cell r="B143" t="str">
            <v>Jokūbas Mašalas</v>
          </cell>
          <cell r="C143">
            <v>39779</v>
          </cell>
          <cell r="D143">
            <v>9.61</v>
          </cell>
          <cell r="E143">
            <v>36</v>
          </cell>
          <cell r="F143">
            <v>424</v>
          </cell>
          <cell r="G143">
            <v>37</v>
          </cell>
          <cell r="H143">
            <v>26.05</v>
          </cell>
          <cell r="I143">
            <v>23</v>
          </cell>
          <cell r="J143">
            <v>96</v>
          </cell>
        </row>
        <row r="144">
          <cell r="A144" t="str">
            <v>Panevėžys</v>
          </cell>
          <cell r="B144" t="str">
            <v>Benas Matelis</v>
          </cell>
          <cell r="C144">
            <v>39648</v>
          </cell>
          <cell r="D144">
            <v>10.16</v>
          </cell>
          <cell r="E144">
            <v>25</v>
          </cell>
          <cell r="F144">
            <v>393</v>
          </cell>
          <cell r="G144">
            <v>26</v>
          </cell>
          <cell r="H144">
            <v>30.26</v>
          </cell>
          <cell r="I144">
            <v>28</v>
          </cell>
          <cell r="J144">
            <v>79</v>
          </cell>
        </row>
        <row r="145">
          <cell r="A145" t="str">
            <v>Panevėžys</v>
          </cell>
          <cell r="B145" t="str">
            <v>Lukas Riauba</v>
          </cell>
          <cell r="C145">
            <v>39567</v>
          </cell>
          <cell r="D145">
            <v>10.31</v>
          </cell>
          <cell r="E145">
            <v>21</v>
          </cell>
          <cell r="F145">
            <v>315</v>
          </cell>
          <cell r="G145">
            <v>1</v>
          </cell>
          <cell r="H145">
            <v>25.1</v>
          </cell>
          <cell r="I145">
            <v>21</v>
          </cell>
          <cell r="J145">
            <v>43</v>
          </cell>
        </row>
        <row r="149">
          <cell r="B149" t="str">
            <v>Širvintų pradinė mokykla</v>
          </cell>
          <cell r="J149">
            <v>480</v>
          </cell>
        </row>
        <row r="153">
          <cell r="A153" t="str">
            <v>Širvintos</v>
          </cell>
          <cell r="B153" t="str">
            <v>Deividas Visockas</v>
          </cell>
          <cell r="C153">
            <v>39919</v>
          </cell>
          <cell r="D153">
            <v>9.85</v>
          </cell>
          <cell r="E153">
            <v>31</v>
          </cell>
          <cell r="F153">
            <v>433</v>
          </cell>
          <cell r="G153">
            <v>40</v>
          </cell>
          <cell r="H153">
            <v>32.590000000000003</v>
          </cell>
          <cell r="I153">
            <v>31</v>
          </cell>
          <cell r="J153">
            <v>102</v>
          </cell>
        </row>
        <row r="154">
          <cell r="A154" t="str">
            <v>Širvintos</v>
          </cell>
          <cell r="B154" t="str">
            <v>Kajus Paulauskas</v>
          </cell>
          <cell r="C154">
            <v>39545</v>
          </cell>
          <cell r="D154">
            <v>9.59</v>
          </cell>
          <cell r="E154">
            <v>38</v>
          </cell>
          <cell r="F154">
            <v>440</v>
          </cell>
          <cell r="G154">
            <v>42</v>
          </cell>
          <cell r="H154">
            <v>36.76</v>
          </cell>
          <cell r="I154">
            <v>37</v>
          </cell>
          <cell r="J154">
            <v>117</v>
          </cell>
        </row>
        <row r="155">
          <cell r="A155" t="str">
            <v>Širvintos</v>
          </cell>
          <cell r="B155" t="str">
            <v>Nojus Gadliauskas</v>
          </cell>
          <cell r="C155">
            <v>39504</v>
          </cell>
          <cell r="D155">
            <v>9.58</v>
          </cell>
          <cell r="E155">
            <v>38</v>
          </cell>
          <cell r="F155">
            <v>458</v>
          </cell>
          <cell r="G155">
            <v>48</v>
          </cell>
          <cell r="H155">
            <v>28.72</v>
          </cell>
          <cell r="I155">
            <v>26</v>
          </cell>
          <cell r="J155">
            <v>112</v>
          </cell>
        </row>
        <row r="156">
          <cell r="A156" t="str">
            <v>Širvintos</v>
          </cell>
          <cell r="B156" t="str">
            <v>Laurynas Paliulionis</v>
          </cell>
          <cell r="C156">
            <v>39850</v>
          </cell>
          <cell r="D156">
            <v>9.68</v>
          </cell>
          <cell r="E156">
            <v>36</v>
          </cell>
          <cell r="F156">
            <v>445</v>
          </cell>
          <cell r="G156">
            <v>44</v>
          </cell>
          <cell r="H156">
            <v>33.72</v>
          </cell>
          <cell r="I156">
            <v>33</v>
          </cell>
          <cell r="J156">
            <v>113</v>
          </cell>
        </row>
        <row r="157">
          <cell r="A157" t="str">
            <v>Širvintos</v>
          </cell>
          <cell r="B157" t="str">
            <v>Joris Vaickus</v>
          </cell>
          <cell r="C157">
            <v>39640</v>
          </cell>
          <cell r="D157">
            <v>9.5399999999999991</v>
          </cell>
          <cell r="E157">
            <v>38</v>
          </cell>
          <cell r="F157">
            <v>485</v>
          </cell>
          <cell r="G157">
            <v>57</v>
          </cell>
          <cell r="H157">
            <v>40.47</v>
          </cell>
          <cell r="I157">
            <v>43</v>
          </cell>
          <cell r="J157">
            <v>138</v>
          </cell>
        </row>
        <row r="172">
          <cell r="B172" t="str">
            <v>Tauragės "Šaltinio" progimnazija</v>
          </cell>
          <cell r="J172">
            <v>475</v>
          </cell>
        </row>
        <row r="176">
          <cell r="A176" t="str">
            <v>Tauragės</v>
          </cell>
          <cell r="B176" t="str">
            <v>Evaldas Steponkus</v>
          </cell>
          <cell r="C176">
            <v>39608</v>
          </cell>
          <cell r="D176">
            <v>9.44</v>
          </cell>
          <cell r="E176">
            <v>41</v>
          </cell>
          <cell r="F176">
            <v>449</v>
          </cell>
          <cell r="G176">
            <v>45</v>
          </cell>
          <cell r="H176">
            <v>32.35</v>
          </cell>
          <cell r="I176">
            <v>31</v>
          </cell>
          <cell r="J176">
            <v>117</v>
          </cell>
        </row>
        <row r="177">
          <cell r="A177" t="str">
            <v>Tauragės</v>
          </cell>
          <cell r="B177" t="str">
            <v>Artūras Sarapinas</v>
          </cell>
          <cell r="C177">
            <v>40006</v>
          </cell>
          <cell r="D177">
            <v>9.64</v>
          </cell>
          <cell r="E177">
            <v>36</v>
          </cell>
          <cell r="F177">
            <v>473</v>
          </cell>
          <cell r="G177">
            <v>53</v>
          </cell>
          <cell r="H177">
            <v>32.770000000000003</v>
          </cell>
          <cell r="I177">
            <v>31</v>
          </cell>
          <cell r="J177">
            <v>120</v>
          </cell>
        </row>
        <row r="178">
          <cell r="A178" t="str">
            <v>Tauragės</v>
          </cell>
          <cell r="B178" t="str">
            <v>Kornelijus Lankauskas</v>
          </cell>
          <cell r="C178">
            <v>39703</v>
          </cell>
          <cell r="D178">
            <v>9.6</v>
          </cell>
          <cell r="E178">
            <v>36</v>
          </cell>
          <cell r="F178">
            <v>476</v>
          </cell>
          <cell r="G178">
            <v>54</v>
          </cell>
          <cell r="H178">
            <v>32.24</v>
          </cell>
          <cell r="I178">
            <v>31</v>
          </cell>
          <cell r="J178">
            <v>121</v>
          </cell>
        </row>
        <row r="179">
          <cell r="A179" t="str">
            <v>Tauragės</v>
          </cell>
          <cell r="B179" t="str">
            <v>Nojus Bartkus</v>
          </cell>
          <cell r="C179">
            <v>39848</v>
          </cell>
          <cell r="D179">
            <v>9.93</v>
          </cell>
          <cell r="E179">
            <v>29</v>
          </cell>
          <cell r="F179">
            <v>410</v>
          </cell>
          <cell r="G179">
            <v>32</v>
          </cell>
          <cell r="H179">
            <v>30.45</v>
          </cell>
          <cell r="I179">
            <v>28</v>
          </cell>
          <cell r="J179">
            <v>89</v>
          </cell>
        </row>
        <row r="180">
          <cell r="A180" t="str">
            <v>Tauragės</v>
          </cell>
          <cell r="B180" t="str">
            <v>Tajus Pilypas</v>
          </cell>
          <cell r="C180">
            <v>39717</v>
          </cell>
          <cell r="D180">
            <v>9.65</v>
          </cell>
          <cell r="E180">
            <v>36</v>
          </cell>
          <cell r="F180">
            <v>447</v>
          </cell>
          <cell r="G180">
            <v>44</v>
          </cell>
          <cell r="H180">
            <v>36.659999999999997</v>
          </cell>
          <cell r="I180">
            <v>37</v>
          </cell>
          <cell r="J180">
            <v>117</v>
          </cell>
        </row>
        <row r="184">
          <cell r="B184" t="str">
            <v>Kėdainių r. Krakių Mikalojaus Katkaus gimnazija</v>
          </cell>
          <cell r="J184">
            <v>435</v>
          </cell>
        </row>
        <row r="188">
          <cell r="A188" t="str">
            <v>Kėdainių r.</v>
          </cell>
          <cell r="B188" t="str">
            <v>Viktoras Ažerskas</v>
          </cell>
          <cell r="C188">
            <v>39481</v>
          </cell>
          <cell r="D188">
            <v>9.6199999999999992</v>
          </cell>
          <cell r="E188">
            <v>36</v>
          </cell>
          <cell r="F188">
            <v>440</v>
          </cell>
          <cell r="G188">
            <v>42</v>
          </cell>
          <cell r="H188">
            <v>34</v>
          </cell>
          <cell r="I188">
            <v>34</v>
          </cell>
          <cell r="J188">
            <v>112</v>
          </cell>
        </row>
        <row r="189">
          <cell r="A189" t="str">
            <v>Kėdainių r.</v>
          </cell>
          <cell r="B189" t="str">
            <v xml:space="preserve">Klaudijus Zaleckas </v>
          </cell>
          <cell r="C189">
            <v>39605</v>
          </cell>
          <cell r="D189">
            <v>9.4499999999999993</v>
          </cell>
          <cell r="E189">
            <v>41</v>
          </cell>
          <cell r="F189">
            <v>470</v>
          </cell>
          <cell r="G189">
            <v>52</v>
          </cell>
          <cell r="H189">
            <v>32.25</v>
          </cell>
          <cell r="I189">
            <v>31</v>
          </cell>
          <cell r="J189">
            <v>124</v>
          </cell>
        </row>
        <row r="190">
          <cell r="A190" t="str">
            <v>Kėdainių r.</v>
          </cell>
          <cell r="B190" t="str">
            <v>Arnoldas Petryla</v>
          </cell>
          <cell r="C190">
            <v>39535</v>
          </cell>
          <cell r="D190">
            <v>9.64</v>
          </cell>
          <cell r="E190">
            <v>36</v>
          </cell>
          <cell r="F190">
            <v>440</v>
          </cell>
          <cell r="G190">
            <v>42</v>
          </cell>
          <cell r="H190">
            <v>33.24</v>
          </cell>
          <cell r="I190">
            <v>33</v>
          </cell>
          <cell r="J190">
            <v>111</v>
          </cell>
        </row>
        <row r="191">
          <cell r="A191" t="str">
            <v>Kėdainių r.</v>
          </cell>
          <cell r="B191" t="str">
            <v xml:space="preserve">Ugnius Dovidavičius </v>
          </cell>
          <cell r="C191">
            <v>39487</v>
          </cell>
          <cell r="D191">
            <v>10.26</v>
          </cell>
          <cell r="E191">
            <v>23</v>
          </cell>
          <cell r="F191">
            <v>357</v>
          </cell>
          <cell r="G191">
            <v>14</v>
          </cell>
          <cell r="H191">
            <v>29.3</v>
          </cell>
          <cell r="I191">
            <v>27</v>
          </cell>
          <cell r="J191">
            <v>64</v>
          </cell>
        </row>
        <row r="192">
          <cell r="A192" t="str">
            <v>Kėdainių r.</v>
          </cell>
          <cell r="B192" t="str">
            <v>Nimajus Senkus</v>
          </cell>
          <cell r="C192">
            <v>40041</v>
          </cell>
          <cell r="D192">
            <v>9.7899999999999991</v>
          </cell>
          <cell r="E192">
            <v>34</v>
          </cell>
          <cell r="F192">
            <v>427</v>
          </cell>
          <cell r="G192">
            <v>38</v>
          </cell>
          <cell r="H192">
            <v>21.8</v>
          </cell>
          <cell r="I192">
            <v>16</v>
          </cell>
          <cell r="J192">
            <v>88</v>
          </cell>
        </row>
        <row r="196">
          <cell r="B196" t="str">
            <v>Kauno J.Grušo meno gimnazija</v>
          </cell>
          <cell r="J196">
            <v>379</v>
          </cell>
        </row>
        <row r="200">
          <cell r="A200" t="str">
            <v>Kaunas</v>
          </cell>
          <cell r="B200" t="str">
            <v xml:space="preserve">Kasparas Jurkulnevičius </v>
          </cell>
          <cell r="C200">
            <v>39448</v>
          </cell>
          <cell r="D200">
            <v>9.64</v>
          </cell>
          <cell r="E200">
            <v>36</v>
          </cell>
          <cell r="F200">
            <v>468</v>
          </cell>
          <cell r="G200">
            <v>51</v>
          </cell>
          <cell r="H200">
            <v>29.5</v>
          </cell>
          <cell r="I200">
            <v>27</v>
          </cell>
          <cell r="J200">
            <v>114</v>
          </cell>
        </row>
        <row r="201">
          <cell r="A201" t="str">
            <v>Kaunas</v>
          </cell>
          <cell r="B201" t="str">
            <v>Ignas Pranckūnas</v>
          </cell>
          <cell r="C201">
            <v>39448</v>
          </cell>
          <cell r="D201">
            <v>9.81</v>
          </cell>
          <cell r="E201">
            <v>31</v>
          </cell>
          <cell r="F201">
            <v>429</v>
          </cell>
          <cell r="G201">
            <v>38</v>
          </cell>
          <cell r="H201">
            <v>29.28</v>
          </cell>
          <cell r="I201">
            <v>27</v>
          </cell>
          <cell r="J201">
            <v>96</v>
          </cell>
        </row>
        <row r="202">
          <cell r="A202" t="str">
            <v>Kaunas</v>
          </cell>
          <cell r="B202" t="str">
            <v>Mykolas Žegunis</v>
          </cell>
          <cell r="C202">
            <v>39448</v>
          </cell>
          <cell r="D202">
            <v>10.11</v>
          </cell>
          <cell r="E202">
            <v>25</v>
          </cell>
          <cell r="F202">
            <v>374</v>
          </cell>
          <cell r="G202">
            <v>20</v>
          </cell>
          <cell r="H202">
            <v>19.7</v>
          </cell>
          <cell r="I202">
            <v>13</v>
          </cell>
          <cell r="J202">
            <v>58</v>
          </cell>
        </row>
        <row r="203">
          <cell r="A203" t="str">
            <v>Kaunas</v>
          </cell>
          <cell r="B203" t="str">
            <v>Pijus Gumbelevičius</v>
          </cell>
          <cell r="C203">
            <v>39814</v>
          </cell>
          <cell r="D203">
            <v>9.81</v>
          </cell>
          <cell r="E203">
            <v>31</v>
          </cell>
          <cell r="F203">
            <v>389</v>
          </cell>
          <cell r="G203">
            <v>25</v>
          </cell>
          <cell r="H203">
            <v>18.2</v>
          </cell>
          <cell r="I203">
            <v>11</v>
          </cell>
          <cell r="J203">
            <v>67</v>
          </cell>
        </row>
        <row r="204">
          <cell r="A204" t="str">
            <v>Kaunas</v>
          </cell>
          <cell r="B204" t="str">
            <v>Martynas Bernotas</v>
          </cell>
          <cell r="C204">
            <v>39814</v>
          </cell>
          <cell r="D204">
            <v>9.35</v>
          </cell>
          <cell r="E204">
            <v>44</v>
          </cell>
          <cell r="F204">
            <v>428</v>
          </cell>
          <cell r="G204">
            <v>38</v>
          </cell>
          <cell r="H204">
            <v>24.5</v>
          </cell>
          <cell r="I204">
            <v>20</v>
          </cell>
          <cell r="J204">
            <v>102</v>
          </cell>
        </row>
        <row r="208">
          <cell r="B208" t="str">
            <v>Molėtų pradinė mokykla</v>
          </cell>
          <cell r="J208">
            <v>425</v>
          </cell>
        </row>
        <row r="212">
          <cell r="A212" t="str">
            <v>Molėtai</v>
          </cell>
          <cell r="B212" t="str">
            <v>Karolis Tamaševskis</v>
          </cell>
          <cell r="C212">
            <v>39883</v>
          </cell>
          <cell r="D212">
            <v>9.77</v>
          </cell>
          <cell r="E212">
            <v>34</v>
          </cell>
          <cell r="F212">
            <v>444</v>
          </cell>
          <cell r="G212">
            <v>43</v>
          </cell>
          <cell r="H212">
            <v>29.05</v>
          </cell>
          <cell r="I212">
            <v>27</v>
          </cell>
          <cell r="J212">
            <v>104</v>
          </cell>
        </row>
        <row r="213">
          <cell r="A213" t="str">
            <v>Molėtai</v>
          </cell>
          <cell r="B213" t="str">
            <v>Kajus Germanas</v>
          </cell>
          <cell r="C213">
            <v>39718</v>
          </cell>
          <cell r="D213">
            <v>9.92</v>
          </cell>
          <cell r="E213">
            <v>29</v>
          </cell>
          <cell r="F213">
            <v>371</v>
          </cell>
          <cell r="G213">
            <v>19</v>
          </cell>
          <cell r="H213">
            <v>28.55</v>
          </cell>
          <cell r="I213">
            <v>26</v>
          </cell>
          <cell r="J213">
            <v>74</v>
          </cell>
        </row>
        <row r="214">
          <cell r="A214" t="str">
            <v>Molėtai</v>
          </cell>
          <cell r="B214" t="str">
            <v xml:space="preserve">Nojus Navikas </v>
          </cell>
          <cell r="C214">
            <v>39491</v>
          </cell>
          <cell r="D214">
            <v>9.69</v>
          </cell>
          <cell r="E214">
            <v>36</v>
          </cell>
          <cell r="F214">
            <v>414</v>
          </cell>
          <cell r="G214">
            <v>33</v>
          </cell>
          <cell r="H214">
            <v>22.82</v>
          </cell>
          <cell r="I214">
            <v>17</v>
          </cell>
          <cell r="J214">
            <v>86</v>
          </cell>
        </row>
        <row r="215">
          <cell r="A215" t="str">
            <v>Molėtai</v>
          </cell>
          <cell r="B215" t="str">
            <v>Erikas Putna</v>
          </cell>
          <cell r="C215">
            <v>39513</v>
          </cell>
          <cell r="D215">
            <v>9.34</v>
          </cell>
          <cell r="E215">
            <v>44</v>
          </cell>
          <cell r="F215">
            <v>459</v>
          </cell>
          <cell r="G215">
            <v>48</v>
          </cell>
          <cell r="H215">
            <v>27.67</v>
          </cell>
          <cell r="I215">
            <v>24</v>
          </cell>
          <cell r="J215">
            <v>116</v>
          </cell>
        </row>
        <row r="216">
          <cell r="A216" t="str">
            <v>Molėtai</v>
          </cell>
          <cell r="B216" t="str">
            <v>Airidas Krivičius</v>
          </cell>
          <cell r="C216">
            <v>39586</v>
          </cell>
          <cell r="D216">
            <v>9.39</v>
          </cell>
          <cell r="E216">
            <v>44</v>
          </cell>
          <cell r="F216">
            <v>440</v>
          </cell>
          <cell r="G216">
            <v>42</v>
          </cell>
          <cell r="H216">
            <v>33.299999999999997</v>
          </cell>
          <cell r="I216">
            <v>33</v>
          </cell>
          <cell r="J216">
            <v>119</v>
          </cell>
        </row>
        <row r="220">
          <cell r="B220" t="str">
            <v>Šiaulių "Rasos" progimnazija</v>
          </cell>
          <cell r="J220">
            <v>431</v>
          </cell>
        </row>
        <row r="224">
          <cell r="A224" t="str">
            <v>Šiauliai</v>
          </cell>
          <cell r="B224" t="str">
            <v>Germantas Jonkus</v>
          </cell>
          <cell r="C224">
            <v>39602</v>
          </cell>
          <cell r="D224">
            <v>9.64</v>
          </cell>
          <cell r="E224">
            <v>36</v>
          </cell>
          <cell r="F224">
            <v>416</v>
          </cell>
          <cell r="G224">
            <v>34</v>
          </cell>
          <cell r="H224">
            <v>35</v>
          </cell>
          <cell r="I224">
            <v>35</v>
          </cell>
          <cell r="J224">
            <v>105</v>
          </cell>
        </row>
        <row r="225">
          <cell r="A225" t="str">
            <v>Šiauliai</v>
          </cell>
          <cell r="B225" t="str">
            <v>Paulius Paulauskas</v>
          </cell>
          <cell r="C225">
            <v>39728</v>
          </cell>
          <cell r="D225">
            <v>9.7799999999999994</v>
          </cell>
          <cell r="E225">
            <v>34</v>
          </cell>
          <cell r="F225">
            <v>420</v>
          </cell>
          <cell r="G225">
            <v>35</v>
          </cell>
          <cell r="H225">
            <v>25.46</v>
          </cell>
          <cell r="I225">
            <v>21</v>
          </cell>
          <cell r="J225">
            <v>90</v>
          </cell>
        </row>
        <row r="226">
          <cell r="A226" t="str">
            <v>Šiauliai</v>
          </cell>
          <cell r="B226" t="str">
            <v>Airidas Petraitis</v>
          </cell>
          <cell r="C226">
            <v>39585</v>
          </cell>
          <cell r="D226">
            <v>9.91</v>
          </cell>
          <cell r="E226">
            <v>29</v>
          </cell>
          <cell r="F226">
            <v>429</v>
          </cell>
          <cell r="G226">
            <v>38</v>
          </cell>
          <cell r="H226">
            <v>33.64</v>
          </cell>
          <cell r="I226">
            <v>33</v>
          </cell>
          <cell r="J226">
            <v>100</v>
          </cell>
        </row>
        <row r="227">
          <cell r="A227" t="str">
            <v>Šiauliai</v>
          </cell>
          <cell r="B227" t="str">
            <v xml:space="preserve">Armintas Vaidelinskas </v>
          </cell>
          <cell r="C227">
            <v>39568</v>
          </cell>
          <cell r="D227">
            <v>9.36</v>
          </cell>
          <cell r="E227">
            <v>44</v>
          </cell>
          <cell r="F227">
            <v>456</v>
          </cell>
          <cell r="G227">
            <v>47</v>
          </cell>
          <cell r="H227">
            <v>26.67</v>
          </cell>
          <cell r="I227">
            <v>23</v>
          </cell>
          <cell r="J227">
            <v>114</v>
          </cell>
        </row>
        <row r="228">
          <cell r="A228" t="str">
            <v>Šiauliai</v>
          </cell>
          <cell r="B228" t="str">
            <v>Paulius Domarkas</v>
          </cell>
          <cell r="C228">
            <v>39554</v>
          </cell>
          <cell r="D228">
            <v>9.44</v>
          </cell>
          <cell r="E228">
            <v>41</v>
          </cell>
          <cell r="F228">
            <v>449</v>
          </cell>
          <cell r="G228">
            <v>45</v>
          </cell>
          <cell r="H228">
            <v>28.62</v>
          </cell>
          <cell r="I228">
            <v>26</v>
          </cell>
          <cell r="J228">
            <v>112</v>
          </cell>
        </row>
        <row r="232">
          <cell r="B232" t="str">
            <v xml:space="preserve">Joniškio "Saulės" pagrindinė mokykla </v>
          </cell>
          <cell r="J232">
            <v>480</v>
          </cell>
        </row>
        <row r="236">
          <cell r="A236" t="str">
            <v>Joniškis</v>
          </cell>
          <cell r="B236" t="str">
            <v>Atas Katinas</v>
          </cell>
          <cell r="C236">
            <v>39814</v>
          </cell>
          <cell r="D236">
            <v>9.31</v>
          </cell>
          <cell r="E236">
            <v>44</v>
          </cell>
          <cell r="F236">
            <v>430</v>
          </cell>
          <cell r="G236">
            <v>39</v>
          </cell>
          <cell r="H236">
            <v>38.58</v>
          </cell>
          <cell r="I236">
            <v>40</v>
          </cell>
          <cell r="J236">
            <v>123</v>
          </cell>
        </row>
        <row r="237">
          <cell r="A237" t="str">
            <v>Joniškis</v>
          </cell>
          <cell r="B237" t="str">
            <v>Arnas Puipa</v>
          </cell>
          <cell r="C237">
            <v>39448</v>
          </cell>
          <cell r="D237">
            <v>9.5399999999999991</v>
          </cell>
          <cell r="E237">
            <v>38</v>
          </cell>
          <cell r="F237">
            <v>477</v>
          </cell>
          <cell r="G237">
            <v>54</v>
          </cell>
          <cell r="H237">
            <v>30.5</v>
          </cell>
          <cell r="I237">
            <v>28</v>
          </cell>
          <cell r="J237">
            <v>120</v>
          </cell>
        </row>
        <row r="238">
          <cell r="A238" t="str">
            <v>Joniškis</v>
          </cell>
          <cell r="B238" t="str">
            <v>Algimantas Žakaitis</v>
          </cell>
          <cell r="C238">
            <v>39814</v>
          </cell>
          <cell r="D238">
            <v>9.67</v>
          </cell>
          <cell r="E238">
            <v>36</v>
          </cell>
          <cell r="F238">
            <v>435</v>
          </cell>
          <cell r="G238">
            <v>40</v>
          </cell>
          <cell r="H238">
            <v>34.68</v>
          </cell>
          <cell r="I238">
            <v>34</v>
          </cell>
          <cell r="J238">
            <v>110</v>
          </cell>
        </row>
        <row r="239">
          <cell r="A239" t="str">
            <v>Joniškis</v>
          </cell>
          <cell r="B239" t="str">
            <v>Matas Rimkus</v>
          </cell>
          <cell r="C239">
            <v>39814</v>
          </cell>
          <cell r="D239">
            <v>9.51</v>
          </cell>
          <cell r="E239">
            <v>38</v>
          </cell>
          <cell r="F239">
            <v>483</v>
          </cell>
          <cell r="G239">
            <v>56</v>
          </cell>
          <cell r="H239">
            <v>32.200000000000003</v>
          </cell>
          <cell r="I239">
            <v>31</v>
          </cell>
          <cell r="J239">
            <v>125</v>
          </cell>
        </row>
        <row r="240">
          <cell r="A240" t="str">
            <v>Joniškis</v>
          </cell>
          <cell r="B240" t="str">
            <v>Karolis Lesutis</v>
          </cell>
          <cell r="C240">
            <v>39448</v>
          </cell>
          <cell r="D240">
            <v>9.5299999999999994</v>
          </cell>
          <cell r="E240">
            <v>38</v>
          </cell>
          <cell r="F240">
            <v>445</v>
          </cell>
          <cell r="G240">
            <v>44</v>
          </cell>
          <cell r="H240">
            <v>31.35</v>
          </cell>
          <cell r="I240">
            <v>30</v>
          </cell>
          <cell r="J240">
            <v>112</v>
          </cell>
        </row>
        <row r="244">
          <cell r="B244" t="str">
            <v>Vilniaus r. Nemenčinės Gedimino gimnazija</v>
          </cell>
          <cell r="J244">
            <v>369</v>
          </cell>
        </row>
        <row r="248">
          <cell r="A248" t="str">
            <v>Vilniaus r.</v>
          </cell>
          <cell r="B248" t="str">
            <v>Alan Kaštaljan</v>
          </cell>
          <cell r="C248">
            <v>40113</v>
          </cell>
          <cell r="D248">
            <v>9.58</v>
          </cell>
          <cell r="E248">
            <v>38</v>
          </cell>
          <cell r="F248">
            <v>400</v>
          </cell>
          <cell r="G248">
            <v>29</v>
          </cell>
          <cell r="H248">
            <v>30.3</v>
          </cell>
          <cell r="I248">
            <v>28</v>
          </cell>
          <cell r="J248">
            <v>95</v>
          </cell>
        </row>
        <row r="249">
          <cell r="A249" t="str">
            <v>Vilniaus r.</v>
          </cell>
          <cell r="B249" t="str">
            <v>Martin Grochackij</v>
          </cell>
          <cell r="C249">
            <v>40045</v>
          </cell>
          <cell r="D249">
            <v>9.58</v>
          </cell>
          <cell r="E249">
            <v>38</v>
          </cell>
          <cell r="F249">
            <v>397</v>
          </cell>
          <cell r="G249">
            <v>28</v>
          </cell>
          <cell r="H249">
            <v>26.6</v>
          </cell>
          <cell r="I249">
            <v>23</v>
          </cell>
          <cell r="J249">
            <v>89</v>
          </cell>
        </row>
        <row r="250">
          <cell r="A250" t="str">
            <v>Vilniaus r.</v>
          </cell>
          <cell r="B250" t="str">
            <v>Skirmantas Valacka</v>
          </cell>
          <cell r="C250">
            <v>39883</v>
          </cell>
          <cell r="D250">
            <v>9.91</v>
          </cell>
          <cell r="E250">
            <v>29</v>
          </cell>
          <cell r="F250">
            <v>420</v>
          </cell>
          <cell r="G250">
            <v>35</v>
          </cell>
          <cell r="H250">
            <v>25.75</v>
          </cell>
          <cell r="I250">
            <v>21</v>
          </cell>
          <cell r="J250">
            <v>85</v>
          </cell>
        </row>
        <row r="251">
          <cell r="A251" t="str">
            <v>Vilniaus r.</v>
          </cell>
          <cell r="B251" t="str">
            <v>Modestas Mečkovskis</v>
          </cell>
          <cell r="C251">
            <v>39808</v>
          </cell>
          <cell r="D251">
            <v>9.92</v>
          </cell>
          <cell r="E251">
            <v>29</v>
          </cell>
          <cell r="F251">
            <v>377</v>
          </cell>
          <cell r="G251">
            <v>21</v>
          </cell>
          <cell r="H251">
            <v>30.66</v>
          </cell>
          <cell r="I251">
            <v>28</v>
          </cell>
          <cell r="J251">
            <v>78</v>
          </cell>
        </row>
        <row r="252">
          <cell r="A252" t="str">
            <v>Vilniaus r.</v>
          </cell>
          <cell r="B252" t="str">
            <v>Rojus Mažuolis</v>
          </cell>
          <cell r="C252">
            <v>39697</v>
          </cell>
          <cell r="D252">
            <v>9.4700000000000006</v>
          </cell>
          <cell r="E252">
            <v>41</v>
          </cell>
          <cell r="F252">
            <v>430</v>
          </cell>
          <cell r="G252">
            <v>39</v>
          </cell>
          <cell r="H252">
            <v>24.7</v>
          </cell>
          <cell r="I252">
            <v>20</v>
          </cell>
          <cell r="J252">
            <v>100</v>
          </cell>
        </row>
        <row r="267">
          <cell r="B267" t="str">
            <v>Vilniaus Balsių progimnazija</v>
          </cell>
          <cell r="J267">
            <v>435</v>
          </cell>
        </row>
        <row r="271">
          <cell r="A271" t="str">
            <v>Vilnius</v>
          </cell>
          <cell r="B271" t="str">
            <v>Paulius Bakanas</v>
          </cell>
          <cell r="C271">
            <v>39547</v>
          </cell>
          <cell r="D271">
            <v>9.6</v>
          </cell>
          <cell r="E271">
            <v>36</v>
          </cell>
          <cell r="F271">
            <v>458</v>
          </cell>
          <cell r="G271">
            <v>48</v>
          </cell>
          <cell r="H271">
            <v>10</v>
          </cell>
          <cell r="I271">
            <v>1</v>
          </cell>
          <cell r="J271">
            <v>85</v>
          </cell>
        </row>
        <row r="272">
          <cell r="A272" t="str">
            <v>Vilnius</v>
          </cell>
          <cell r="B272" t="str">
            <v>Benas Rutelionis</v>
          </cell>
          <cell r="C272">
            <v>39686</v>
          </cell>
          <cell r="D272">
            <v>9.66</v>
          </cell>
          <cell r="E272">
            <v>36</v>
          </cell>
          <cell r="F272">
            <v>436</v>
          </cell>
          <cell r="G272">
            <v>41</v>
          </cell>
          <cell r="H272">
            <v>32.799999999999997</v>
          </cell>
          <cell r="I272">
            <v>31</v>
          </cell>
          <cell r="J272">
            <v>108</v>
          </cell>
        </row>
        <row r="273">
          <cell r="A273" t="str">
            <v>Vilnius</v>
          </cell>
          <cell r="B273" t="str">
            <v>Ignas Kubilius</v>
          </cell>
          <cell r="C273">
            <v>39456</v>
          </cell>
          <cell r="D273">
            <v>9.69</v>
          </cell>
          <cell r="E273">
            <v>36</v>
          </cell>
          <cell r="F273">
            <v>425</v>
          </cell>
          <cell r="G273">
            <v>37</v>
          </cell>
          <cell r="H273">
            <v>29.3</v>
          </cell>
          <cell r="I273">
            <v>27</v>
          </cell>
          <cell r="J273">
            <v>100</v>
          </cell>
        </row>
        <row r="274">
          <cell r="A274" t="str">
            <v>Vilnius</v>
          </cell>
          <cell r="B274" t="str">
            <v>Joris Zaikauskas</v>
          </cell>
          <cell r="C274">
            <v>39571</v>
          </cell>
          <cell r="D274">
            <v>9.59</v>
          </cell>
          <cell r="E274">
            <v>38</v>
          </cell>
          <cell r="F274">
            <v>430</v>
          </cell>
          <cell r="G274">
            <v>39</v>
          </cell>
          <cell r="H274">
            <v>28.1</v>
          </cell>
          <cell r="I274">
            <v>26</v>
          </cell>
          <cell r="J274">
            <v>103</v>
          </cell>
        </row>
        <row r="275">
          <cell r="A275" t="str">
            <v>Vilnius</v>
          </cell>
          <cell r="B275" t="str">
            <v>Domanatas Mackevičius</v>
          </cell>
          <cell r="C275">
            <v>39662</v>
          </cell>
          <cell r="D275">
            <v>9.44</v>
          </cell>
          <cell r="E275">
            <v>41</v>
          </cell>
          <cell r="F275">
            <v>469</v>
          </cell>
          <cell r="G275">
            <v>52</v>
          </cell>
          <cell r="H275">
            <v>32.880000000000003</v>
          </cell>
          <cell r="I275">
            <v>31</v>
          </cell>
          <cell r="J275">
            <v>124</v>
          </cell>
        </row>
        <row r="279">
          <cell r="B279" t="str">
            <v xml:space="preserve"> Mažeikių Viekšnių gimnazija</v>
          </cell>
          <cell r="J279">
            <v>472</v>
          </cell>
        </row>
        <row r="283">
          <cell r="A283" t="str">
            <v>Mažeikiai</v>
          </cell>
          <cell r="B283" t="str">
            <v>Eligijus Mažrimas</v>
          </cell>
          <cell r="C283">
            <v>39448</v>
          </cell>
          <cell r="D283">
            <v>9.35</v>
          </cell>
          <cell r="E283">
            <v>44</v>
          </cell>
          <cell r="F283">
            <v>490</v>
          </cell>
          <cell r="G283">
            <v>59</v>
          </cell>
          <cell r="H283">
            <v>29.93</v>
          </cell>
          <cell r="I283">
            <v>27</v>
          </cell>
          <cell r="J283">
            <v>130</v>
          </cell>
        </row>
        <row r="284">
          <cell r="A284" t="str">
            <v>Mažeikiai</v>
          </cell>
          <cell r="B284" t="str">
            <v xml:space="preserve">Tadas Šiaulys </v>
          </cell>
          <cell r="C284">
            <v>39448</v>
          </cell>
          <cell r="D284">
            <v>9.39</v>
          </cell>
          <cell r="E284">
            <v>44</v>
          </cell>
          <cell r="F284">
            <v>459</v>
          </cell>
          <cell r="G284">
            <v>48</v>
          </cell>
          <cell r="H284">
            <v>32.9</v>
          </cell>
          <cell r="I284">
            <v>31</v>
          </cell>
          <cell r="J284">
            <v>123</v>
          </cell>
        </row>
        <row r="285">
          <cell r="A285" t="str">
            <v>Mažeikiai</v>
          </cell>
          <cell r="B285" t="str">
            <v xml:space="preserve">Dovydas Lapšys </v>
          </cell>
          <cell r="C285">
            <v>39448</v>
          </cell>
          <cell r="D285">
            <v>9.6999999999999993</v>
          </cell>
          <cell r="E285">
            <v>34</v>
          </cell>
          <cell r="F285">
            <v>424</v>
          </cell>
          <cell r="G285">
            <v>37</v>
          </cell>
          <cell r="H285">
            <v>32.58</v>
          </cell>
          <cell r="I285">
            <v>31</v>
          </cell>
          <cell r="J285">
            <v>102</v>
          </cell>
        </row>
        <row r="286">
          <cell r="A286" t="str">
            <v>Mažeikiai</v>
          </cell>
          <cell r="B286" t="str">
            <v>Majus Vaškys</v>
          </cell>
          <cell r="C286">
            <v>39448</v>
          </cell>
          <cell r="D286">
            <v>9.74</v>
          </cell>
          <cell r="E286">
            <v>34</v>
          </cell>
          <cell r="F286">
            <v>420</v>
          </cell>
          <cell r="G286">
            <v>35</v>
          </cell>
          <cell r="H286">
            <v>28.84</v>
          </cell>
          <cell r="I286">
            <v>26</v>
          </cell>
          <cell r="J286">
            <v>95</v>
          </cell>
        </row>
        <row r="287">
          <cell r="A287" t="str">
            <v>Mažeikiai</v>
          </cell>
          <cell r="B287" t="str">
            <v>Gražvydas Braun</v>
          </cell>
          <cell r="C287">
            <v>39814</v>
          </cell>
          <cell r="D287">
            <v>9.61</v>
          </cell>
          <cell r="E287">
            <v>36</v>
          </cell>
          <cell r="F287">
            <v>396</v>
          </cell>
          <cell r="G287">
            <v>27</v>
          </cell>
          <cell r="H287">
            <v>48.2</v>
          </cell>
          <cell r="I287">
            <v>54</v>
          </cell>
          <cell r="J287">
            <v>117</v>
          </cell>
        </row>
        <row r="291">
          <cell r="B291" t="str">
            <v>Kauno r. Raudondvario A. ir A. Kriauzų pradinė mokykla</v>
          </cell>
          <cell r="J291">
            <v>445</v>
          </cell>
        </row>
        <row r="295">
          <cell r="A295" t="str">
            <v>Kauno r.</v>
          </cell>
          <cell r="B295" t="str">
            <v>Kajus Šimkus</v>
          </cell>
          <cell r="C295">
            <v>39872</v>
          </cell>
          <cell r="D295">
            <v>9.23</v>
          </cell>
          <cell r="E295">
            <v>46</v>
          </cell>
          <cell r="F295">
            <v>438</v>
          </cell>
          <cell r="G295">
            <v>41</v>
          </cell>
          <cell r="H295">
            <v>40.97</v>
          </cell>
          <cell r="I295">
            <v>43</v>
          </cell>
          <cell r="J295">
            <v>130</v>
          </cell>
        </row>
        <row r="296">
          <cell r="A296" t="str">
            <v>Kauno r.</v>
          </cell>
          <cell r="B296" t="str">
            <v>Dovydas Dzikas</v>
          </cell>
          <cell r="C296">
            <v>40071</v>
          </cell>
          <cell r="D296">
            <v>9.49</v>
          </cell>
          <cell r="E296">
            <v>41</v>
          </cell>
          <cell r="F296">
            <v>444</v>
          </cell>
          <cell r="G296">
            <v>43</v>
          </cell>
          <cell r="H296">
            <v>30.02</v>
          </cell>
          <cell r="I296">
            <v>28</v>
          </cell>
          <cell r="J296">
            <v>112</v>
          </cell>
        </row>
        <row r="297">
          <cell r="A297" t="str">
            <v>Kauno r.</v>
          </cell>
          <cell r="B297" t="str">
            <v>Ignas Kulokas</v>
          </cell>
          <cell r="C297">
            <v>39735</v>
          </cell>
          <cell r="D297">
            <v>9.64</v>
          </cell>
          <cell r="E297">
            <v>36</v>
          </cell>
          <cell r="F297">
            <v>430</v>
          </cell>
          <cell r="G297">
            <v>39</v>
          </cell>
          <cell r="H297">
            <v>28.63</v>
          </cell>
          <cell r="I297">
            <v>26</v>
          </cell>
          <cell r="J297">
            <v>101</v>
          </cell>
        </row>
        <row r="298">
          <cell r="A298" t="str">
            <v>Kauno r.</v>
          </cell>
          <cell r="B298" t="str">
            <v>Arnas Rudžionis</v>
          </cell>
          <cell r="C298">
            <v>39792</v>
          </cell>
          <cell r="D298">
            <v>9.4</v>
          </cell>
          <cell r="E298">
            <v>41</v>
          </cell>
          <cell r="F298">
            <v>420</v>
          </cell>
          <cell r="G298">
            <v>35</v>
          </cell>
          <cell r="H298">
            <v>26.45</v>
          </cell>
          <cell r="I298">
            <v>23</v>
          </cell>
          <cell r="J298">
            <v>99</v>
          </cell>
        </row>
        <row r="299">
          <cell r="A299" t="str">
            <v>Kauno r.</v>
          </cell>
          <cell r="B299" t="str">
            <v>Astijus Večkys</v>
          </cell>
          <cell r="C299">
            <v>39779</v>
          </cell>
          <cell r="D299">
            <v>9.6</v>
          </cell>
          <cell r="E299">
            <v>36</v>
          </cell>
          <cell r="F299">
            <v>435</v>
          </cell>
          <cell r="G299">
            <v>40</v>
          </cell>
          <cell r="H299">
            <v>28.16</v>
          </cell>
          <cell r="I299">
            <v>26</v>
          </cell>
          <cell r="J299">
            <v>102</v>
          </cell>
        </row>
        <row r="303">
          <cell r="B303" t="str">
            <v>Jurbarko V.Didžiojo progimnazija</v>
          </cell>
          <cell r="J303">
            <v>459</v>
          </cell>
        </row>
        <row r="307">
          <cell r="A307" t="str">
            <v>Jurbarkas</v>
          </cell>
          <cell r="B307" t="str">
            <v>Kristupas Blažys</v>
          </cell>
          <cell r="C307">
            <v>39823</v>
          </cell>
          <cell r="D307">
            <v>9.8699999999999992</v>
          </cell>
          <cell r="E307">
            <v>31</v>
          </cell>
          <cell r="F307">
            <v>367</v>
          </cell>
          <cell r="G307">
            <v>18</v>
          </cell>
          <cell r="H307">
            <v>27.1</v>
          </cell>
          <cell r="I307">
            <v>24</v>
          </cell>
          <cell r="J307">
            <v>73</v>
          </cell>
        </row>
        <row r="308">
          <cell r="A308" t="str">
            <v>Jurbarkas</v>
          </cell>
          <cell r="B308" t="str">
            <v>Vytautas Bankauskas</v>
          </cell>
          <cell r="C308">
            <v>39469</v>
          </cell>
          <cell r="D308">
            <v>9.44</v>
          </cell>
          <cell r="E308">
            <v>41</v>
          </cell>
          <cell r="F308">
            <v>452</v>
          </cell>
          <cell r="G308">
            <v>46</v>
          </cell>
          <cell r="H308">
            <v>42.66</v>
          </cell>
          <cell r="I308">
            <v>46</v>
          </cell>
          <cell r="J308">
            <v>133</v>
          </cell>
        </row>
        <row r="309">
          <cell r="A309" t="str">
            <v>Jurbarkas</v>
          </cell>
          <cell r="B309" t="str">
            <v>Mykolas Danisevičius</v>
          </cell>
          <cell r="C309">
            <v>40017</v>
          </cell>
          <cell r="D309">
            <v>9.57</v>
          </cell>
          <cell r="E309">
            <v>38</v>
          </cell>
          <cell r="F309">
            <v>428</v>
          </cell>
          <cell r="G309">
            <v>38</v>
          </cell>
          <cell r="H309">
            <v>31.32</v>
          </cell>
          <cell r="I309">
            <v>30</v>
          </cell>
          <cell r="J309">
            <v>106</v>
          </cell>
        </row>
        <row r="310">
          <cell r="A310" t="str">
            <v>Jurbarkas</v>
          </cell>
          <cell r="B310" t="str">
            <v xml:space="preserve">Kajus Palaitis </v>
          </cell>
          <cell r="C310">
            <v>39618</v>
          </cell>
          <cell r="D310">
            <v>9.6</v>
          </cell>
          <cell r="E310">
            <v>36</v>
          </cell>
          <cell r="F310">
            <v>423</v>
          </cell>
          <cell r="G310">
            <v>36</v>
          </cell>
          <cell r="H310">
            <v>38.46</v>
          </cell>
          <cell r="I310">
            <v>40</v>
          </cell>
          <cell r="J310">
            <v>112</v>
          </cell>
        </row>
        <row r="311">
          <cell r="A311" t="str">
            <v>Jurbarkas</v>
          </cell>
          <cell r="B311" t="str">
            <v>Kajus Mazur</v>
          </cell>
          <cell r="C311">
            <v>39585</v>
          </cell>
          <cell r="D311">
            <v>9.52</v>
          </cell>
          <cell r="E311">
            <v>38</v>
          </cell>
          <cell r="F311">
            <v>451</v>
          </cell>
          <cell r="G311">
            <v>46</v>
          </cell>
          <cell r="H311">
            <v>27.15</v>
          </cell>
          <cell r="I311">
            <v>24</v>
          </cell>
          <cell r="J311">
            <v>108</v>
          </cell>
        </row>
        <row r="315">
          <cell r="B315" t="str">
            <v xml:space="preserve">Klaipėdos R.Dovilų pagrindinė mokykla </v>
          </cell>
          <cell r="J315">
            <v>455</v>
          </cell>
        </row>
        <row r="319">
          <cell r="A319" t="str">
            <v>Klaipėda</v>
          </cell>
          <cell r="B319" t="str">
            <v xml:space="preserve">Arminas Rusys </v>
          </cell>
          <cell r="C319">
            <v>39567</v>
          </cell>
          <cell r="D319">
            <v>9.65</v>
          </cell>
          <cell r="E319">
            <v>36</v>
          </cell>
          <cell r="F319">
            <v>403</v>
          </cell>
          <cell r="G319">
            <v>30</v>
          </cell>
          <cell r="H319">
            <v>25.96</v>
          </cell>
          <cell r="I319">
            <v>21</v>
          </cell>
          <cell r="J319">
            <v>87</v>
          </cell>
        </row>
        <row r="320">
          <cell r="A320" t="str">
            <v>Klaipėda</v>
          </cell>
          <cell r="B320" t="str">
            <v>Aurimas Misevičius</v>
          </cell>
          <cell r="C320">
            <v>39770</v>
          </cell>
          <cell r="D320">
            <v>9.68</v>
          </cell>
          <cell r="E320">
            <v>36</v>
          </cell>
          <cell r="F320">
            <v>391</v>
          </cell>
          <cell r="G320">
            <v>26</v>
          </cell>
          <cell r="H320">
            <v>25.76</v>
          </cell>
          <cell r="I320">
            <v>21</v>
          </cell>
          <cell r="J320">
            <v>83</v>
          </cell>
        </row>
        <row r="321">
          <cell r="A321" t="str">
            <v>Klaipėda</v>
          </cell>
          <cell r="B321" t="str">
            <v xml:space="preserve">Tomas Banskis </v>
          </cell>
          <cell r="C321">
            <v>39449</v>
          </cell>
          <cell r="D321">
            <v>9.4700000000000006</v>
          </cell>
          <cell r="E321">
            <v>41</v>
          </cell>
          <cell r="F321">
            <v>475</v>
          </cell>
          <cell r="G321">
            <v>54</v>
          </cell>
          <cell r="H321">
            <v>35.549999999999997</v>
          </cell>
          <cell r="I321">
            <v>35</v>
          </cell>
          <cell r="J321">
            <v>130</v>
          </cell>
        </row>
        <row r="322">
          <cell r="A322" t="str">
            <v>Klaipėda</v>
          </cell>
          <cell r="B322" t="str">
            <v xml:space="preserve">Matas Žvaigždinas </v>
          </cell>
          <cell r="C322">
            <v>39482</v>
          </cell>
          <cell r="D322">
            <v>9.43</v>
          </cell>
          <cell r="E322">
            <v>41</v>
          </cell>
          <cell r="F322">
            <v>475</v>
          </cell>
          <cell r="G322">
            <v>54</v>
          </cell>
          <cell r="H322">
            <v>35.18</v>
          </cell>
          <cell r="I322">
            <v>35</v>
          </cell>
          <cell r="J322">
            <v>130</v>
          </cell>
        </row>
        <row r="323">
          <cell r="A323" t="str">
            <v>Klaipėda</v>
          </cell>
          <cell r="B323" t="str">
            <v>Jonas Stanevičius</v>
          </cell>
          <cell r="C323">
            <v>39559</v>
          </cell>
          <cell r="D323">
            <v>9.6300000000000008</v>
          </cell>
          <cell r="E323">
            <v>36</v>
          </cell>
          <cell r="F323">
            <v>447</v>
          </cell>
          <cell r="G323">
            <v>44</v>
          </cell>
          <cell r="H323">
            <v>30.6</v>
          </cell>
          <cell r="I323">
            <v>28</v>
          </cell>
          <cell r="J323">
            <v>108</v>
          </cell>
        </row>
        <row r="327">
          <cell r="B327" t="str">
            <v>Trakų R. Aukštadvario mokykla - darželis "Gandriukas"</v>
          </cell>
          <cell r="J327">
            <v>345</v>
          </cell>
        </row>
        <row r="331">
          <cell r="A331" t="str">
            <v>Trakų r.</v>
          </cell>
          <cell r="B331" t="str">
            <v>Gabrielis Ramaneckas</v>
          </cell>
          <cell r="C331">
            <v>40054</v>
          </cell>
          <cell r="D331">
            <v>9.85</v>
          </cell>
          <cell r="E331">
            <v>31</v>
          </cell>
          <cell r="F331">
            <v>403</v>
          </cell>
          <cell r="G331">
            <v>30</v>
          </cell>
          <cell r="H331">
            <v>26.09</v>
          </cell>
          <cell r="I331">
            <v>23</v>
          </cell>
          <cell r="J331">
            <v>84</v>
          </cell>
        </row>
        <row r="332">
          <cell r="A332" t="str">
            <v>Trakų r.</v>
          </cell>
          <cell r="B332" t="str">
            <v>Eimantas Zinkevičius</v>
          </cell>
          <cell r="C332">
            <v>39911</v>
          </cell>
          <cell r="D332">
            <v>9.7100000000000009</v>
          </cell>
          <cell r="E332">
            <v>34</v>
          </cell>
          <cell r="F332">
            <v>438</v>
          </cell>
          <cell r="G332">
            <v>41</v>
          </cell>
          <cell r="H332">
            <v>25.89</v>
          </cell>
          <cell r="I332">
            <v>21</v>
          </cell>
          <cell r="J332">
            <v>96</v>
          </cell>
        </row>
        <row r="333">
          <cell r="A333" t="str">
            <v>Trakų r.</v>
          </cell>
          <cell r="B333" t="str">
            <v xml:space="preserve">Pijus Žydelis </v>
          </cell>
          <cell r="C333">
            <v>39450</v>
          </cell>
          <cell r="D333">
            <v>10.130000000000001</v>
          </cell>
          <cell r="E333">
            <v>25</v>
          </cell>
          <cell r="F333">
            <v>396</v>
          </cell>
          <cell r="G333">
            <v>27</v>
          </cell>
          <cell r="H333">
            <v>39.83</v>
          </cell>
          <cell r="I333">
            <v>41</v>
          </cell>
          <cell r="J333">
            <v>93</v>
          </cell>
        </row>
        <row r="334">
          <cell r="A334" t="str">
            <v>Trakų r.</v>
          </cell>
          <cell r="B334" t="str">
            <v>Gediminas Monginas</v>
          </cell>
          <cell r="C334">
            <v>39578</v>
          </cell>
          <cell r="D334">
            <v>9.94</v>
          </cell>
          <cell r="E334">
            <v>29</v>
          </cell>
          <cell r="F334">
            <v>408</v>
          </cell>
          <cell r="G334">
            <v>31</v>
          </cell>
          <cell r="H334">
            <v>10</v>
          </cell>
          <cell r="I334">
            <v>1</v>
          </cell>
          <cell r="J334">
            <v>61</v>
          </cell>
        </row>
        <row r="335">
          <cell r="A335" t="str">
            <v>Trakų r.</v>
          </cell>
          <cell r="B335" t="str">
            <v>Matas Daunoravičius</v>
          </cell>
          <cell r="C335">
            <v>39724</v>
          </cell>
          <cell r="D335">
            <v>9.83</v>
          </cell>
          <cell r="E335">
            <v>31</v>
          </cell>
          <cell r="F335">
            <v>384</v>
          </cell>
          <cell r="G335">
            <v>23</v>
          </cell>
          <cell r="H335">
            <v>23.8</v>
          </cell>
          <cell r="I335">
            <v>18</v>
          </cell>
          <cell r="J335">
            <v>72</v>
          </cell>
        </row>
        <row r="339">
          <cell r="B339" t="str">
            <v>Jonavos pradinė mokykla</v>
          </cell>
          <cell r="J339">
            <v>378</v>
          </cell>
        </row>
        <row r="343">
          <cell r="A343" t="str">
            <v>Jonava</v>
          </cell>
          <cell r="B343" t="str">
            <v xml:space="preserve">Skirtmantas Milašius </v>
          </cell>
          <cell r="C343">
            <v>39649</v>
          </cell>
          <cell r="D343">
            <v>9.5500000000000007</v>
          </cell>
          <cell r="E343">
            <v>38</v>
          </cell>
          <cell r="F343">
            <v>449</v>
          </cell>
          <cell r="G343">
            <v>45</v>
          </cell>
          <cell r="H343">
            <v>29.5</v>
          </cell>
          <cell r="I343">
            <v>27</v>
          </cell>
          <cell r="J343">
            <v>110</v>
          </cell>
        </row>
        <row r="344">
          <cell r="A344" t="str">
            <v>Jonava</v>
          </cell>
          <cell r="B344" t="str">
            <v>Titas Vinskis</v>
          </cell>
          <cell r="C344">
            <v>39465</v>
          </cell>
          <cell r="D344">
            <v>9.94</v>
          </cell>
          <cell r="E344">
            <v>29</v>
          </cell>
          <cell r="F344">
            <v>386</v>
          </cell>
          <cell r="G344">
            <v>24</v>
          </cell>
          <cell r="H344">
            <v>26.27</v>
          </cell>
          <cell r="I344">
            <v>23</v>
          </cell>
          <cell r="J344">
            <v>76</v>
          </cell>
        </row>
        <row r="345">
          <cell r="A345" t="str">
            <v>Jonava</v>
          </cell>
          <cell r="B345" t="str">
            <v xml:space="preserve">Arnas Liudžius </v>
          </cell>
          <cell r="C345">
            <v>39624</v>
          </cell>
          <cell r="D345">
            <v>9.82</v>
          </cell>
          <cell r="E345">
            <v>31</v>
          </cell>
          <cell r="F345">
            <v>402</v>
          </cell>
          <cell r="G345">
            <v>29</v>
          </cell>
          <cell r="H345">
            <v>36.659999999999997</v>
          </cell>
          <cell r="I345">
            <v>37</v>
          </cell>
          <cell r="J345">
            <v>97</v>
          </cell>
        </row>
        <row r="346">
          <cell r="A346" t="str">
            <v>Jonava</v>
          </cell>
          <cell r="B346" t="str">
            <v>Jurgis Kaminskas</v>
          </cell>
          <cell r="C346">
            <v>39736</v>
          </cell>
          <cell r="D346">
            <v>10.1</v>
          </cell>
          <cell r="E346">
            <v>25</v>
          </cell>
          <cell r="F346">
            <v>436</v>
          </cell>
          <cell r="G346">
            <v>41</v>
          </cell>
          <cell r="H346">
            <v>23.5</v>
          </cell>
          <cell r="I346">
            <v>18</v>
          </cell>
          <cell r="J346">
            <v>84</v>
          </cell>
        </row>
        <row r="347">
          <cell r="A347" t="str">
            <v>Jonava</v>
          </cell>
          <cell r="B347" t="str">
            <v>Justinas Belousovas</v>
          </cell>
          <cell r="C347">
            <v>39486</v>
          </cell>
          <cell r="D347">
            <v>10.01</v>
          </cell>
          <cell r="E347">
            <v>27</v>
          </cell>
          <cell r="F347">
            <v>430</v>
          </cell>
          <cell r="G347">
            <v>39</v>
          </cell>
          <cell r="H347">
            <v>25.1</v>
          </cell>
          <cell r="I347">
            <v>21</v>
          </cell>
          <cell r="J347">
            <v>87</v>
          </cell>
        </row>
        <row r="351">
          <cell r="B351" t="str">
            <v>Šiaulių r. Ginkūnų Sofijos ir Vladimiro Zubovų mokykla</v>
          </cell>
          <cell r="J351">
            <v>437</v>
          </cell>
        </row>
        <row r="355">
          <cell r="A355" t="str">
            <v>Šiaulių r.</v>
          </cell>
          <cell r="B355" t="str">
            <v>Džiugas Dulka</v>
          </cell>
          <cell r="C355">
            <v>39481</v>
          </cell>
          <cell r="D355">
            <v>9.2899999999999991</v>
          </cell>
          <cell r="E355">
            <v>46</v>
          </cell>
          <cell r="F355">
            <v>449</v>
          </cell>
          <cell r="G355">
            <v>45</v>
          </cell>
          <cell r="H355">
            <v>27.7</v>
          </cell>
          <cell r="I355">
            <v>24</v>
          </cell>
          <cell r="J355">
            <v>115</v>
          </cell>
        </row>
        <row r="356">
          <cell r="A356" t="str">
            <v>Šiaulių r.</v>
          </cell>
          <cell r="B356" t="str">
            <v>Titas Ružinas</v>
          </cell>
          <cell r="C356">
            <v>39484</v>
          </cell>
          <cell r="D356">
            <v>9.36</v>
          </cell>
          <cell r="E356">
            <v>44</v>
          </cell>
          <cell r="F356">
            <v>430</v>
          </cell>
          <cell r="G356">
            <v>39</v>
          </cell>
          <cell r="H356">
            <v>28.41</v>
          </cell>
          <cell r="I356">
            <v>26</v>
          </cell>
          <cell r="J356">
            <v>109</v>
          </cell>
        </row>
        <row r="357">
          <cell r="A357" t="str">
            <v>Šiaulių r.</v>
          </cell>
          <cell r="B357" t="str">
            <v>Aivaras Vaicekauskas</v>
          </cell>
          <cell r="C357">
            <v>39580</v>
          </cell>
          <cell r="D357">
            <v>10.029999999999999</v>
          </cell>
          <cell r="E357">
            <v>27</v>
          </cell>
          <cell r="F357">
            <v>433</v>
          </cell>
          <cell r="G357">
            <v>40</v>
          </cell>
          <cell r="H357">
            <v>36.53</v>
          </cell>
          <cell r="I357">
            <v>37</v>
          </cell>
          <cell r="J357">
            <v>104</v>
          </cell>
        </row>
        <row r="358">
          <cell r="A358" t="str">
            <v>Šiaulių r.</v>
          </cell>
          <cell r="B358" t="str">
            <v>Majus Morozovas</v>
          </cell>
          <cell r="C358">
            <v>39648</v>
          </cell>
          <cell r="D358">
            <v>9.7200000000000006</v>
          </cell>
          <cell r="E358">
            <v>34</v>
          </cell>
          <cell r="F358">
            <v>436</v>
          </cell>
          <cell r="G358">
            <v>41</v>
          </cell>
          <cell r="H358">
            <v>34.119999999999997</v>
          </cell>
          <cell r="I358">
            <v>34</v>
          </cell>
          <cell r="J358">
            <v>109</v>
          </cell>
        </row>
        <row r="359">
          <cell r="A359" t="str">
            <v>Šiaulių r.</v>
          </cell>
          <cell r="B359" t="str">
            <v>Kernius Čekanauskas</v>
          </cell>
          <cell r="C359">
            <v>39935</v>
          </cell>
          <cell r="D359">
            <v>9.52</v>
          </cell>
          <cell r="E359">
            <v>38</v>
          </cell>
          <cell r="F359">
            <v>439</v>
          </cell>
          <cell r="G359">
            <v>42</v>
          </cell>
          <cell r="H359">
            <v>27.03</v>
          </cell>
          <cell r="I359">
            <v>24</v>
          </cell>
          <cell r="J359">
            <v>104</v>
          </cell>
        </row>
        <row r="364">
          <cell r="B364" t="str">
            <v>Pasvalio Svalios progimnazija</v>
          </cell>
          <cell r="J364">
            <v>421</v>
          </cell>
        </row>
        <row r="368">
          <cell r="A368" t="str">
            <v>Pasvalys</v>
          </cell>
          <cell r="B368" t="str">
            <v>Lukas Breimelis</v>
          </cell>
          <cell r="C368">
            <v>39728</v>
          </cell>
          <cell r="D368">
            <v>9.64</v>
          </cell>
          <cell r="E368">
            <v>36</v>
          </cell>
          <cell r="F368">
            <v>436</v>
          </cell>
          <cell r="G368">
            <v>41</v>
          </cell>
          <cell r="H368">
            <v>34.049999999999997</v>
          </cell>
          <cell r="I368">
            <v>34</v>
          </cell>
          <cell r="J368">
            <v>111</v>
          </cell>
        </row>
        <row r="369">
          <cell r="A369" t="str">
            <v>Pasvalys</v>
          </cell>
          <cell r="B369" t="str">
            <v>Faustas Mekelis</v>
          </cell>
          <cell r="C369">
            <v>39556</v>
          </cell>
          <cell r="D369">
            <v>9.99</v>
          </cell>
          <cell r="E369">
            <v>29</v>
          </cell>
          <cell r="F369">
            <v>429</v>
          </cell>
          <cell r="G369">
            <v>38</v>
          </cell>
          <cell r="H369">
            <v>29.76</v>
          </cell>
          <cell r="I369">
            <v>27</v>
          </cell>
          <cell r="J369">
            <v>94</v>
          </cell>
        </row>
        <row r="370">
          <cell r="A370" t="str">
            <v>Pasvalys</v>
          </cell>
          <cell r="B370" t="str">
            <v>Džiugas Gradinskas</v>
          </cell>
          <cell r="C370">
            <v>39461</v>
          </cell>
          <cell r="D370">
            <v>10.06</v>
          </cell>
          <cell r="E370">
            <v>27</v>
          </cell>
          <cell r="F370">
            <v>421</v>
          </cell>
          <cell r="G370">
            <v>36</v>
          </cell>
          <cell r="H370">
            <v>31.2</v>
          </cell>
          <cell r="I370">
            <v>30</v>
          </cell>
          <cell r="J370">
            <v>93</v>
          </cell>
        </row>
        <row r="371">
          <cell r="A371" t="str">
            <v>Pasvalys</v>
          </cell>
          <cell r="B371" t="str">
            <v xml:space="preserve">Darijus Smailis </v>
          </cell>
          <cell r="C371">
            <v>39745</v>
          </cell>
          <cell r="D371">
            <v>9.6199999999999992</v>
          </cell>
          <cell r="E371">
            <v>36</v>
          </cell>
          <cell r="F371">
            <v>459</v>
          </cell>
          <cell r="G371">
            <v>48</v>
          </cell>
          <cell r="H371">
            <v>30.92</v>
          </cell>
          <cell r="I371">
            <v>28</v>
          </cell>
          <cell r="J371">
            <v>112</v>
          </cell>
        </row>
        <row r="372">
          <cell r="A372" t="str">
            <v>Pasvalys</v>
          </cell>
          <cell r="B372" t="str">
            <v>Augustas Špokavičius</v>
          </cell>
          <cell r="C372">
            <v>39519</v>
          </cell>
          <cell r="D372">
            <v>9.7899999999999991</v>
          </cell>
          <cell r="E372">
            <v>34</v>
          </cell>
          <cell r="F372">
            <v>413</v>
          </cell>
          <cell r="G372">
            <v>33</v>
          </cell>
          <cell r="H372">
            <v>36.6</v>
          </cell>
          <cell r="I372">
            <v>37</v>
          </cell>
          <cell r="J372">
            <v>104</v>
          </cell>
        </row>
        <row r="375">
          <cell r="B375" t="str">
            <v>Radviliškio r. Sidabravo gimnazija</v>
          </cell>
          <cell r="J375">
            <v>479</v>
          </cell>
        </row>
        <row r="379">
          <cell r="A379" t="str">
            <v>Radviliškio r.</v>
          </cell>
          <cell r="B379" t="str">
            <v>Mantas Janeliūnas</v>
          </cell>
          <cell r="C379">
            <v>39630</v>
          </cell>
          <cell r="D379">
            <v>9.64</v>
          </cell>
          <cell r="E379">
            <v>36</v>
          </cell>
          <cell r="F379">
            <v>450</v>
          </cell>
          <cell r="G379">
            <v>45</v>
          </cell>
          <cell r="H379">
            <v>31.7</v>
          </cell>
          <cell r="I379">
            <v>30</v>
          </cell>
          <cell r="J379">
            <v>111</v>
          </cell>
        </row>
        <row r="380">
          <cell r="A380" t="str">
            <v>Radviliškio r.</v>
          </cell>
          <cell r="B380" t="str">
            <v>Matas Jurevičius</v>
          </cell>
          <cell r="C380">
            <v>39947</v>
          </cell>
          <cell r="D380">
            <v>9.74</v>
          </cell>
          <cell r="E380">
            <v>34</v>
          </cell>
          <cell r="F380">
            <v>389</v>
          </cell>
          <cell r="G380">
            <v>25</v>
          </cell>
          <cell r="H380">
            <v>18</v>
          </cell>
          <cell r="I380">
            <v>11</v>
          </cell>
          <cell r="J380">
            <v>70</v>
          </cell>
        </row>
        <row r="381">
          <cell r="A381" t="str">
            <v>Radviliškio r.</v>
          </cell>
          <cell r="B381" t="str">
            <v>Gintaras Jomantas</v>
          </cell>
          <cell r="C381">
            <v>39710</v>
          </cell>
          <cell r="D381">
            <v>9.76</v>
          </cell>
          <cell r="E381">
            <v>34</v>
          </cell>
          <cell r="F381">
            <v>397</v>
          </cell>
          <cell r="G381">
            <v>28</v>
          </cell>
          <cell r="H381">
            <v>38.82</v>
          </cell>
          <cell r="I381">
            <v>40</v>
          </cell>
          <cell r="J381">
            <v>102</v>
          </cell>
        </row>
        <row r="382">
          <cell r="A382" t="str">
            <v>Radviliškio r.</v>
          </cell>
          <cell r="B382" t="str">
            <v>Eitvydas Paškauskas</v>
          </cell>
          <cell r="C382">
            <v>39501</v>
          </cell>
          <cell r="D382">
            <v>9.19</v>
          </cell>
          <cell r="E382">
            <v>49</v>
          </cell>
          <cell r="F382">
            <v>494</v>
          </cell>
          <cell r="G382">
            <v>60</v>
          </cell>
          <cell r="H382">
            <v>36.72</v>
          </cell>
          <cell r="I382">
            <v>37</v>
          </cell>
          <cell r="J382">
            <v>146</v>
          </cell>
        </row>
        <row r="383">
          <cell r="A383" t="str">
            <v>Radviliškio r.</v>
          </cell>
          <cell r="B383" t="str">
            <v>Danielius Žilinskas</v>
          </cell>
          <cell r="C383">
            <v>39801</v>
          </cell>
          <cell r="D383">
            <v>9.65</v>
          </cell>
          <cell r="E383">
            <v>36</v>
          </cell>
          <cell r="F383">
            <v>451</v>
          </cell>
          <cell r="G383">
            <v>46</v>
          </cell>
          <cell r="H383">
            <v>37.72</v>
          </cell>
          <cell r="I383">
            <v>38</v>
          </cell>
          <cell r="J383">
            <v>120</v>
          </cell>
        </row>
        <row r="397">
          <cell r="E397" t="str">
            <v>Jurgita Kirilovienė</v>
          </cell>
        </row>
        <row r="400">
          <cell r="E400" t="str">
            <v>Irma Maigienė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workbookViewId="0">
      <selection activeCell="IX33" sqref="IX33"/>
    </sheetView>
  </sheetViews>
  <sheetFormatPr defaultColWidth="0" defaultRowHeight="15" zeroHeight="1" x14ac:dyDescent="0.25"/>
  <cols>
    <col min="1" max="1" width="7.85546875" customWidth="1"/>
    <col min="2" max="10" width="5.7109375" customWidth="1"/>
    <col min="11" max="11" width="8.42578125" customWidth="1"/>
    <col min="12" max="12" width="9.28515625" customWidth="1"/>
    <col min="13" max="13" width="8.5703125" customWidth="1"/>
    <col min="14" max="14" width="1.7109375" customWidth="1"/>
    <col min="257" max="257" width="7.85546875" customWidth="1"/>
    <col min="258" max="266" width="5.7109375" customWidth="1"/>
    <col min="267" max="267" width="8.42578125" customWidth="1"/>
    <col min="268" max="268" width="9.28515625" customWidth="1"/>
    <col min="269" max="269" width="8.5703125" customWidth="1"/>
    <col min="270" max="270" width="1.7109375" customWidth="1"/>
    <col min="513" max="513" width="7.85546875" customWidth="1"/>
    <col min="514" max="522" width="5.7109375" customWidth="1"/>
    <col min="523" max="523" width="8.42578125" customWidth="1"/>
    <col min="524" max="524" width="9.28515625" customWidth="1"/>
    <col min="525" max="525" width="8.5703125" customWidth="1"/>
    <col min="526" max="526" width="1.7109375" customWidth="1"/>
    <col min="769" max="769" width="7.85546875" customWidth="1"/>
    <col min="770" max="778" width="5.7109375" customWidth="1"/>
    <col min="779" max="779" width="8.42578125" customWidth="1"/>
    <col min="780" max="780" width="9.28515625" customWidth="1"/>
    <col min="781" max="781" width="8.5703125" customWidth="1"/>
    <col min="782" max="782" width="1.7109375" customWidth="1"/>
    <col min="1025" max="1025" width="7.85546875" customWidth="1"/>
    <col min="1026" max="1034" width="5.7109375" customWidth="1"/>
    <col min="1035" max="1035" width="8.42578125" customWidth="1"/>
    <col min="1036" max="1036" width="9.28515625" customWidth="1"/>
    <col min="1037" max="1037" width="8.5703125" customWidth="1"/>
    <col min="1038" max="1038" width="1.7109375" customWidth="1"/>
    <col min="1281" max="1281" width="7.85546875" customWidth="1"/>
    <col min="1282" max="1290" width="5.7109375" customWidth="1"/>
    <col min="1291" max="1291" width="8.42578125" customWidth="1"/>
    <col min="1292" max="1292" width="9.28515625" customWidth="1"/>
    <col min="1293" max="1293" width="8.5703125" customWidth="1"/>
    <col min="1294" max="1294" width="1.7109375" customWidth="1"/>
    <col min="1537" max="1537" width="7.85546875" customWidth="1"/>
    <col min="1538" max="1546" width="5.7109375" customWidth="1"/>
    <col min="1547" max="1547" width="8.42578125" customWidth="1"/>
    <col min="1548" max="1548" width="9.28515625" customWidth="1"/>
    <col min="1549" max="1549" width="8.5703125" customWidth="1"/>
    <col min="1550" max="1550" width="1.7109375" customWidth="1"/>
    <col min="1793" max="1793" width="7.85546875" customWidth="1"/>
    <col min="1794" max="1802" width="5.7109375" customWidth="1"/>
    <col min="1803" max="1803" width="8.42578125" customWidth="1"/>
    <col min="1804" max="1804" width="9.28515625" customWidth="1"/>
    <col min="1805" max="1805" width="8.5703125" customWidth="1"/>
    <col min="1806" max="1806" width="1.7109375" customWidth="1"/>
    <col min="2049" max="2049" width="7.85546875" customWidth="1"/>
    <col min="2050" max="2058" width="5.7109375" customWidth="1"/>
    <col min="2059" max="2059" width="8.42578125" customWidth="1"/>
    <col min="2060" max="2060" width="9.28515625" customWidth="1"/>
    <col min="2061" max="2061" width="8.5703125" customWidth="1"/>
    <col min="2062" max="2062" width="1.7109375" customWidth="1"/>
    <col min="2305" max="2305" width="7.85546875" customWidth="1"/>
    <col min="2306" max="2314" width="5.7109375" customWidth="1"/>
    <col min="2315" max="2315" width="8.42578125" customWidth="1"/>
    <col min="2316" max="2316" width="9.28515625" customWidth="1"/>
    <col min="2317" max="2317" width="8.5703125" customWidth="1"/>
    <col min="2318" max="2318" width="1.7109375" customWidth="1"/>
    <col min="2561" max="2561" width="7.85546875" customWidth="1"/>
    <col min="2562" max="2570" width="5.7109375" customWidth="1"/>
    <col min="2571" max="2571" width="8.42578125" customWidth="1"/>
    <col min="2572" max="2572" width="9.28515625" customWidth="1"/>
    <col min="2573" max="2573" width="8.5703125" customWidth="1"/>
    <col min="2574" max="2574" width="1.7109375" customWidth="1"/>
    <col min="2817" max="2817" width="7.85546875" customWidth="1"/>
    <col min="2818" max="2826" width="5.7109375" customWidth="1"/>
    <col min="2827" max="2827" width="8.42578125" customWidth="1"/>
    <col min="2828" max="2828" width="9.28515625" customWidth="1"/>
    <col min="2829" max="2829" width="8.5703125" customWidth="1"/>
    <col min="2830" max="2830" width="1.7109375" customWidth="1"/>
    <col min="3073" max="3073" width="7.85546875" customWidth="1"/>
    <col min="3074" max="3082" width="5.7109375" customWidth="1"/>
    <col min="3083" max="3083" width="8.42578125" customWidth="1"/>
    <col min="3084" max="3084" width="9.28515625" customWidth="1"/>
    <col min="3085" max="3085" width="8.5703125" customWidth="1"/>
    <col min="3086" max="3086" width="1.7109375" customWidth="1"/>
    <col min="3329" max="3329" width="7.85546875" customWidth="1"/>
    <col min="3330" max="3338" width="5.7109375" customWidth="1"/>
    <col min="3339" max="3339" width="8.42578125" customWidth="1"/>
    <col min="3340" max="3340" width="9.28515625" customWidth="1"/>
    <col min="3341" max="3341" width="8.5703125" customWidth="1"/>
    <col min="3342" max="3342" width="1.7109375" customWidth="1"/>
    <col min="3585" max="3585" width="7.85546875" customWidth="1"/>
    <col min="3586" max="3594" width="5.7109375" customWidth="1"/>
    <col min="3595" max="3595" width="8.42578125" customWidth="1"/>
    <col min="3596" max="3596" width="9.28515625" customWidth="1"/>
    <col min="3597" max="3597" width="8.5703125" customWidth="1"/>
    <col min="3598" max="3598" width="1.7109375" customWidth="1"/>
    <col min="3841" max="3841" width="7.85546875" customWidth="1"/>
    <col min="3842" max="3850" width="5.7109375" customWidth="1"/>
    <col min="3851" max="3851" width="8.42578125" customWidth="1"/>
    <col min="3852" max="3852" width="9.28515625" customWidth="1"/>
    <col min="3853" max="3853" width="8.5703125" customWidth="1"/>
    <col min="3854" max="3854" width="1.7109375" customWidth="1"/>
    <col min="4097" max="4097" width="7.85546875" customWidth="1"/>
    <col min="4098" max="4106" width="5.7109375" customWidth="1"/>
    <col min="4107" max="4107" width="8.42578125" customWidth="1"/>
    <col min="4108" max="4108" width="9.28515625" customWidth="1"/>
    <col min="4109" max="4109" width="8.5703125" customWidth="1"/>
    <col min="4110" max="4110" width="1.7109375" customWidth="1"/>
    <col min="4353" max="4353" width="7.85546875" customWidth="1"/>
    <col min="4354" max="4362" width="5.7109375" customWidth="1"/>
    <col min="4363" max="4363" width="8.42578125" customWidth="1"/>
    <col min="4364" max="4364" width="9.28515625" customWidth="1"/>
    <col min="4365" max="4365" width="8.5703125" customWidth="1"/>
    <col min="4366" max="4366" width="1.7109375" customWidth="1"/>
    <col min="4609" max="4609" width="7.85546875" customWidth="1"/>
    <col min="4610" max="4618" width="5.7109375" customWidth="1"/>
    <col min="4619" max="4619" width="8.42578125" customWidth="1"/>
    <col min="4620" max="4620" width="9.28515625" customWidth="1"/>
    <col min="4621" max="4621" width="8.5703125" customWidth="1"/>
    <col min="4622" max="4622" width="1.7109375" customWidth="1"/>
    <col min="4865" max="4865" width="7.85546875" customWidth="1"/>
    <col min="4866" max="4874" width="5.7109375" customWidth="1"/>
    <col min="4875" max="4875" width="8.42578125" customWidth="1"/>
    <col min="4876" max="4876" width="9.28515625" customWidth="1"/>
    <col min="4877" max="4877" width="8.5703125" customWidth="1"/>
    <col min="4878" max="4878" width="1.7109375" customWidth="1"/>
    <col min="5121" max="5121" width="7.85546875" customWidth="1"/>
    <col min="5122" max="5130" width="5.7109375" customWidth="1"/>
    <col min="5131" max="5131" width="8.42578125" customWidth="1"/>
    <col min="5132" max="5132" width="9.28515625" customWidth="1"/>
    <col min="5133" max="5133" width="8.5703125" customWidth="1"/>
    <col min="5134" max="5134" width="1.7109375" customWidth="1"/>
    <col min="5377" max="5377" width="7.85546875" customWidth="1"/>
    <col min="5378" max="5386" width="5.7109375" customWidth="1"/>
    <col min="5387" max="5387" width="8.42578125" customWidth="1"/>
    <col min="5388" max="5388" width="9.28515625" customWidth="1"/>
    <col min="5389" max="5389" width="8.5703125" customWidth="1"/>
    <col min="5390" max="5390" width="1.7109375" customWidth="1"/>
    <col min="5633" max="5633" width="7.85546875" customWidth="1"/>
    <col min="5634" max="5642" width="5.7109375" customWidth="1"/>
    <col min="5643" max="5643" width="8.42578125" customWidth="1"/>
    <col min="5644" max="5644" width="9.28515625" customWidth="1"/>
    <col min="5645" max="5645" width="8.5703125" customWidth="1"/>
    <col min="5646" max="5646" width="1.7109375" customWidth="1"/>
    <col min="5889" max="5889" width="7.85546875" customWidth="1"/>
    <col min="5890" max="5898" width="5.7109375" customWidth="1"/>
    <col min="5899" max="5899" width="8.42578125" customWidth="1"/>
    <col min="5900" max="5900" width="9.28515625" customWidth="1"/>
    <col min="5901" max="5901" width="8.5703125" customWidth="1"/>
    <col min="5902" max="5902" width="1.7109375" customWidth="1"/>
    <col min="6145" max="6145" width="7.85546875" customWidth="1"/>
    <col min="6146" max="6154" width="5.7109375" customWidth="1"/>
    <col min="6155" max="6155" width="8.42578125" customWidth="1"/>
    <col min="6156" max="6156" width="9.28515625" customWidth="1"/>
    <col min="6157" max="6157" width="8.5703125" customWidth="1"/>
    <col min="6158" max="6158" width="1.7109375" customWidth="1"/>
    <col min="6401" max="6401" width="7.85546875" customWidth="1"/>
    <col min="6402" max="6410" width="5.7109375" customWidth="1"/>
    <col min="6411" max="6411" width="8.42578125" customWidth="1"/>
    <col min="6412" max="6412" width="9.28515625" customWidth="1"/>
    <col min="6413" max="6413" width="8.5703125" customWidth="1"/>
    <col min="6414" max="6414" width="1.7109375" customWidth="1"/>
    <col min="6657" max="6657" width="7.85546875" customWidth="1"/>
    <col min="6658" max="6666" width="5.7109375" customWidth="1"/>
    <col min="6667" max="6667" width="8.42578125" customWidth="1"/>
    <col min="6668" max="6668" width="9.28515625" customWidth="1"/>
    <col min="6669" max="6669" width="8.5703125" customWidth="1"/>
    <col min="6670" max="6670" width="1.7109375" customWidth="1"/>
    <col min="6913" max="6913" width="7.85546875" customWidth="1"/>
    <col min="6914" max="6922" width="5.7109375" customWidth="1"/>
    <col min="6923" max="6923" width="8.42578125" customWidth="1"/>
    <col min="6924" max="6924" width="9.28515625" customWidth="1"/>
    <col min="6925" max="6925" width="8.5703125" customWidth="1"/>
    <col min="6926" max="6926" width="1.7109375" customWidth="1"/>
    <col min="7169" max="7169" width="7.85546875" customWidth="1"/>
    <col min="7170" max="7178" width="5.7109375" customWidth="1"/>
    <col min="7179" max="7179" width="8.42578125" customWidth="1"/>
    <col min="7180" max="7180" width="9.28515625" customWidth="1"/>
    <col min="7181" max="7181" width="8.5703125" customWidth="1"/>
    <col min="7182" max="7182" width="1.7109375" customWidth="1"/>
    <col min="7425" max="7425" width="7.85546875" customWidth="1"/>
    <col min="7426" max="7434" width="5.7109375" customWidth="1"/>
    <col min="7435" max="7435" width="8.42578125" customWidth="1"/>
    <col min="7436" max="7436" width="9.28515625" customWidth="1"/>
    <col min="7437" max="7437" width="8.5703125" customWidth="1"/>
    <col min="7438" max="7438" width="1.7109375" customWidth="1"/>
    <col min="7681" max="7681" width="7.85546875" customWidth="1"/>
    <col min="7682" max="7690" width="5.7109375" customWidth="1"/>
    <col min="7691" max="7691" width="8.42578125" customWidth="1"/>
    <col min="7692" max="7692" width="9.28515625" customWidth="1"/>
    <col min="7693" max="7693" width="8.5703125" customWidth="1"/>
    <col min="7694" max="7694" width="1.7109375" customWidth="1"/>
    <col min="7937" max="7937" width="7.85546875" customWidth="1"/>
    <col min="7938" max="7946" width="5.7109375" customWidth="1"/>
    <col min="7947" max="7947" width="8.42578125" customWidth="1"/>
    <col min="7948" max="7948" width="9.28515625" customWidth="1"/>
    <col min="7949" max="7949" width="8.5703125" customWidth="1"/>
    <col min="7950" max="7950" width="1.7109375" customWidth="1"/>
    <col min="8193" max="8193" width="7.85546875" customWidth="1"/>
    <col min="8194" max="8202" width="5.7109375" customWidth="1"/>
    <col min="8203" max="8203" width="8.42578125" customWidth="1"/>
    <col min="8204" max="8204" width="9.28515625" customWidth="1"/>
    <col min="8205" max="8205" width="8.5703125" customWidth="1"/>
    <col min="8206" max="8206" width="1.7109375" customWidth="1"/>
    <col min="8449" max="8449" width="7.85546875" customWidth="1"/>
    <col min="8450" max="8458" width="5.7109375" customWidth="1"/>
    <col min="8459" max="8459" width="8.42578125" customWidth="1"/>
    <col min="8460" max="8460" width="9.28515625" customWidth="1"/>
    <col min="8461" max="8461" width="8.5703125" customWidth="1"/>
    <col min="8462" max="8462" width="1.7109375" customWidth="1"/>
    <col min="8705" max="8705" width="7.85546875" customWidth="1"/>
    <col min="8706" max="8714" width="5.7109375" customWidth="1"/>
    <col min="8715" max="8715" width="8.42578125" customWidth="1"/>
    <col min="8716" max="8716" width="9.28515625" customWidth="1"/>
    <col min="8717" max="8717" width="8.5703125" customWidth="1"/>
    <col min="8718" max="8718" width="1.7109375" customWidth="1"/>
    <col min="8961" max="8961" width="7.85546875" customWidth="1"/>
    <col min="8962" max="8970" width="5.7109375" customWidth="1"/>
    <col min="8971" max="8971" width="8.42578125" customWidth="1"/>
    <col min="8972" max="8972" width="9.28515625" customWidth="1"/>
    <col min="8973" max="8973" width="8.5703125" customWidth="1"/>
    <col min="8974" max="8974" width="1.7109375" customWidth="1"/>
    <col min="9217" max="9217" width="7.85546875" customWidth="1"/>
    <col min="9218" max="9226" width="5.7109375" customWidth="1"/>
    <col min="9227" max="9227" width="8.42578125" customWidth="1"/>
    <col min="9228" max="9228" width="9.28515625" customWidth="1"/>
    <col min="9229" max="9229" width="8.5703125" customWidth="1"/>
    <col min="9230" max="9230" width="1.7109375" customWidth="1"/>
    <col min="9473" max="9473" width="7.85546875" customWidth="1"/>
    <col min="9474" max="9482" width="5.7109375" customWidth="1"/>
    <col min="9483" max="9483" width="8.42578125" customWidth="1"/>
    <col min="9484" max="9484" width="9.28515625" customWidth="1"/>
    <col min="9485" max="9485" width="8.5703125" customWidth="1"/>
    <col min="9486" max="9486" width="1.7109375" customWidth="1"/>
    <col min="9729" max="9729" width="7.85546875" customWidth="1"/>
    <col min="9730" max="9738" width="5.7109375" customWidth="1"/>
    <col min="9739" max="9739" width="8.42578125" customWidth="1"/>
    <col min="9740" max="9740" width="9.28515625" customWidth="1"/>
    <col min="9741" max="9741" width="8.5703125" customWidth="1"/>
    <col min="9742" max="9742" width="1.7109375" customWidth="1"/>
    <col min="9985" max="9985" width="7.85546875" customWidth="1"/>
    <col min="9986" max="9994" width="5.7109375" customWidth="1"/>
    <col min="9995" max="9995" width="8.42578125" customWidth="1"/>
    <col min="9996" max="9996" width="9.28515625" customWidth="1"/>
    <col min="9997" max="9997" width="8.5703125" customWidth="1"/>
    <col min="9998" max="9998" width="1.7109375" customWidth="1"/>
    <col min="10241" max="10241" width="7.85546875" customWidth="1"/>
    <col min="10242" max="10250" width="5.7109375" customWidth="1"/>
    <col min="10251" max="10251" width="8.42578125" customWidth="1"/>
    <col min="10252" max="10252" width="9.28515625" customWidth="1"/>
    <col min="10253" max="10253" width="8.5703125" customWidth="1"/>
    <col min="10254" max="10254" width="1.7109375" customWidth="1"/>
    <col min="10497" max="10497" width="7.85546875" customWidth="1"/>
    <col min="10498" max="10506" width="5.7109375" customWidth="1"/>
    <col min="10507" max="10507" width="8.42578125" customWidth="1"/>
    <col min="10508" max="10508" width="9.28515625" customWidth="1"/>
    <col min="10509" max="10509" width="8.5703125" customWidth="1"/>
    <col min="10510" max="10510" width="1.7109375" customWidth="1"/>
    <col min="10753" max="10753" width="7.85546875" customWidth="1"/>
    <col min="10754" max="10762" width="5.7109375" customWidth="1"/>
    <col min="10763" max="10763" width="8.42578125" customWidth="1"/>
    <col min="10764" max="10764" width="9.28515625" customWidth="1"/>
    <col min="10765" max="10765" width="8.5703125" customWidth="1"/>
    <col min="10766" max="10766" width="1.7109375" customWidth="1"/>
    <col min="11009" max="11009" width="7.85546875" customWidth="1"/>
    <col min="11010" max="11018" width="5.7109375" customWidth="1"/>
    <col min="11019" max="11019" width="8.42578125" customWidth="1"/>
    <col min="11020" max="11020" width="9.28515625" customWidth="1"/>
    <col min="11021" max="11021" width="8.5703125" customWidth="1"/>
    <col min="11022" max="11022" width="1.7109375" customWidth="1"/>
    <col min="11265" max="11265" width="7.85546875" customWidth="1"/>
    <col min="11266" max="11274" width="5.7109375" customWidth="1"/>
    <col min="11275" max="11275" width="8.42578125" customWidth="1"/>
    <col min="11276" max="11276" width="9.28515625" customWidth="1"/>
    <col min="11277" max="11277" width="8.5703125" customWidth="1"/>
    <col min="11278" max="11278" width="1.7109375" customWidth="1"/>
    <col min="11521" max="11521" width="7.85546875" customWidth="1"/>
    <col min="11522" max="11530" width="5.7109375" customWidth="1"/>
    <col min="11531" max="11531" width="8.42578125" customWidth="1"/>
    <col min="11532" max="11532" width="9.28515625" customWidth="1"/>
    <col min="11533" max="11533" width="8.5703125" customWidth="1"/>
    <col min="11534" max="11534" width="1.7109375" customWidth="1"/>
    <col min="11777" max="11777" width="7.85546875" customWidth="1"/>
    <col min="11778" max="11786" width="5.7109375" customWidth="1"/>
    <col min="11787" max="11787" width="8.42578125" customWidth="1"/>
    <col min="11788" max="11788" width="9.28515625" customWidth="1"/>
    <col min="11789" max="11789" width="8.5703125" customWidth="1"/>
    <col min="11790" max="11790" width="1.7109375" customWidth="1"/>
    <col min="12033" max="12033" width="7.85546875" customWidth="1"/>
    <col min="12034" max="12042" width="5.7109375" customWidth="1"/>
    <col min="12043" max="12043" width="8.42578125" customWidth="1"/>
    <col min="12044" max="12044" width="9.28515625" customWidth="1"/>
    <col min="12045" max="12045" width="8.5703125" customWidth="1"/>
    <col min="12046" max="12046" width="1.7109375" customWidth="1"/>
    <col min="12289" max="12289" width="7.85546875" customWidth="1"/>
    <col min="12290" max="12298" width="5.7109375" customWidth="1"/>
    <col min="12299" max="12299" width="8.42578125" customWidth="1"/>
    <col min="12300" max="12300" width="9.28515625" customWidth="1"/>
    <col min="12301" max="12301" width="8.5703125" customWidth="1"/>
    <col min="12302" max="12302" width="1.7109375" customWidth="1"/>
    <col min="12545" max="12545" width="7.85546875" customWidth="1"/>
    <col min="12546" max="12554" width="5.7109375" customWidth="1"/>
    <col min="12555" max="12555" width="8.42578125" customWidth="1"/>
    <col min="12556" max="12556" width="9.28515625" customWidth="1"/>
    <col min="12557" max="12557" width="8.5703125" customWidth="1"/>
    <col min="12558" max="12558" width="1.7109375" customWidth="1"/>
    <col min="12801" max="12801" width="7.85546875" customWidth="1"/>
    <col min="12802" max="12810" width="5.7109375" customWidth="1"/>
    <col min="12811" max="12811" width="8.42578125" customWidth="1"/>
    <col min="12812" max="12812" width="9.28515625" customWidth="1"/>
    <col min="12813" max="12813" width="8.5703125" customWidth="1"/>
    <col min="12814" max="12814" width="1.7109375" customWidth="1"/>
    <col min="13057" max="13057" width="7.85546875" customWidth="1"/>
    <col min="13058" max="13066" width="5.7109375" customWidth="1"/>
    <col min="13067" max="13067" width="8.42578125" customWidth="1"/>
    <col min="13068" max="13068" width="9.28515625" customWidth="1"/>
    <col min="13069" max="13069" width="8.5703125" customWidth="1"/>
    <col min="13070" max="13070" width="1.7109375" customWidth="1"/>
    <col min="13313" max="13313" width="7.85546875" customWidth="1"/>
    <col min="13314" max="13322" width="5.7109375" customWidth="1"/>
    <col min="13323" max="13323" width="8.42578125" customWidth="1"/>
    <col min="13324" max="13324" width="9.28515625" customWidth="1"/>
    <col min="13325" max="13325" width="8.5703125" customWidth="1"/>
    <col min="13326" max="13326" width="1.7109375" customWidth="1"/>
    <col min="13569" max="13569" width="7.85546875" customWidth="1"/>
    <col min="13570" max="13578" width="5.7109375" customWidth="1"/>
    <col min="13579" max="13579" width="8.42578125" customWidth="1"/>
    <col min="13580" max="13580" width="9.28515625" customWidth="1"/>
    <col min="13581" max="13581" width="8.5703125" customWidth="1"/>
    <col min="13582" max="13582" width="1.7109375" customWidth="1"/>
    <col min="13825" max="13825" width="7.85546875" customWidth="1"/>
    <col min="13826" max="13834" width="5.7109375" customWidth="1"/>
    <col min="13835" max="13835" width="8.42578125" customWidth="1"/>
    <col min="13836" max="13836" width="9.28515625" customWidth="1"/>
    <col min="13837" max="13837" width="8.5703125" customWidth="1"/>
    <col min="13838" max="13838" width="1.7109375" customWidth="1"/>
    <col min="14081" max="14081" width="7.85546875" customWidth="1"/>
    <col min="14082" max="14090" width="5.7109375" customWidth="1"/>
    <col min="14091" max="14091" width="8.42578125" customWidth="1"/>
    <col min="14092" max="14092" width="9.28515625" customWidth="1"/>
    <col min="14093" max="14093" width="8.5703125" customWidth="1"/>
    <col min="14094" max="14094" width="1.7109375" customWidth="1"/>
    <col min="14337" max="14337" width="7.85546875" customWidth="1"/>
    <col min="14338" max="14346" width="5.7109375" customWidth="1"/>
    <col min="14347" max="14347" width="8.42578125" customWidth="1"/>
    <col min="14348" max="14348" width="9.28515625" customWidth="1"/>
    <col min="14349" max="14349" width="8.5703125" customWidth="1"/>
    <col min="14350" max="14350" width="1.7109375" customWidth="1"/>
    <col min="14593" max="14593" width="7.85546875" customWidth="1"/>
    <col min="14594" max="14602" width="5.7109375" customWidth="1"/>
    <col min="14603" max="14603" width="8.42578125" customWidth="1"/>
    <col min="14604" max="14604" width="9.28515625" customWidth="1"/>
    <col min="14605" max="14605" width="8.5703125" customWidth="1"/>
    <col min="14606" max="14606" width="1.7109375" customWidth="1"/>
    <col min="14849" max="14849" width="7.85546875" customWidth="1"/>
    <col min="14850" max="14858" width="5.7109375" customWidth="1"/>
    <col min="14859" max="14859" width="8.42578125" customWidth="1"/>
    <col min="14860" max="14860" width="9.28515625" customWidth="1"/>
    <col min="14861" max="14861" width="8.5703125" customWidth="1"/>
    <col min="14862" max="14862" width="1.7109375" customWidth="1"/>
    <col min="15105" max="15105" width="7.85546875" customWidth="1"/>
    <col min="15106" max="15114" width="5.7109375" customWidth="1"/>
    <col min="15115" max="15115" width="8.42578125" customWidth="1"/>
    <col min="15116" max="15116" width="9.28515625" customWidth="1"/>
    <col min="15117" max="15117" width="8.5703125" customWidth="1"/>
    <col min="15118" max="15118" width="1.7109375" customWidth="1"/>
    <col min="15361" max="15361" width="7.85546875" customWidth="1"/>
    <col min="15362" max="15370" width="5.7109375" customWidth="1"/>
    <col min="15371" max="15371" width="8.42578125" customWidth="1"/>
    <col min="15372" max="15372" width="9.28515625" customWidth="1"/>
    <col min="15373" max="15373" width="8.5703125" customWidth="1"/>
    <col min="15374" max="15374" width="1.7109375" customWidth="1"/>
    <col min="15617" max="15617" width="7.85546875" customWidth="1"/>
    <col min="15618" max="15626" width="5.7109375" customWidth="1"/>
    <col min="15627" max="15627" width="8.42578125" customWidth="1"/>
    <col min="15628" max="15628" width="9.28515625" customWidth="1"/>
    <col min="15629" max="15629" width="8.5703125" customWidth="1"/>
    <col min="15630" max="15630" width="1.7109375" customWidth="1"/>
    <col min="15873" max="15873" width="7.85546875" customWidth="1"/>
    <col min="15874" max="15882" width="5.7109375" customWidth="1"/>
    <col min="15883" max="15883" width="8.42578125" customWidth="1"/>
    <col min="15884" max="15884" width="9.28515625" customWidth="1"/>
    <col min="15885" max="15885" width="8.5703125" customWidth="1"/>
    <col min="15886" max="15886" width="1.7109375" customWidth="1"/>
    <col min="16129" max="16129" width="7.85546875" customWidth="1"/>
    <col min="16130" max="16138" width="5.7109375" customWidth="1"/>
    <col min="16139" max="16139" width="8.42578125" customWidth="1"/>
    <col min="16140" max="16140" width="9.28515625" customWidth="1"/>
    <col min="16141" max="16141" width="8.5703125" customWidth="1"/>
    <col min="16142" max="16142" width="1.7109375" customWidth="1"/>
  </cols>
  <sheetData>
    <row r="1" spans="1:14" ht="41.25" customHeight="1" x14ac:dyDescent="0.25">
      <c r="A1" s="26"/>
      <c r="B1" s="48" t="str">
        <f>[1]Protokolas!$B$1</f>
        <v>2018-2019 m.m. Lietuvos mokyklų žaidynių lengvosios atletikos trikovės finalinės varžybos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4" ht="12.75" customHeight="1" x14ac:dyDescent="0.25">
      <c r="A2" s="27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4" ht="23.25" customHeight="1" x14ac:dyDescent="0.25">
      <c r="A3" s="9"/>
      <c r="B3" s="49" t="str">
        <f>[1]Protokolas!$B$3</f>
        <v>Utena, 2019-05-14</v>
      </c>
      <c r="C3" s="49"/>
      <c r="D3" s="49"/>
      <c r="E3" s="49"/>
      <c r="F3" s="49"/>
      <c r="G3" s="49"/>
      <c r="H3" s="49"/>
      <c r="I3" s="28"/>
      <c r="J3" s="28"/>
      <c r="K3" s="50" t="str">
        <f>[1]Protokolas!$I$3</f>
        <v>Merginos</v>
      </c>
      <c r="L3" s="50"/>
    </row>
    <row r="4" spans="1:14" ht="10.5" customHeigh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4" ht="33.75" customHeight="1" x14ac:dyDescent="0.25">
      <c r="B5" s="51" t="s">
        <v>13</v>
      </c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4" ht="27.75" customHeight="1" x14ac:dyDescent="0.25">
      <c r="A6" s="29" t="s">
        <v>14</v>
      </c>
      <c r="B6" s="52" t="s">
        <v>1</v>
      </c>
      <c r="C6" s="52"/>
      <c r="D6" s="52"/>
      <c r="E6" s="52"/>
      <c r="F6" s="52"/>
      <c r="G6" s="52"/>
      <c r="H6" s="52"/>
      <c r="I6" s="52"/>
      <c r="J6" s="52"/>
      <c r="K6" s="52"/>
      <c r="L6" s="29" t="s">
        <v>10</v>
      </c>
      <c r="M6" s="29" t="s">
        <v>8</v>
      </c>
      <c r="N6" s="24"/>
    </row>
    <row r="7" spans="1:14" ht="20.100000000000001" customHeight="1" x14ac:dyDescent="0.25">
      <c r="A7" s="29">
        <v>1</v>
      </c>
      <c r="B7" s="30" t="str">
        <f>[1]Protokolas!B198</f>
        <v>Mažeikių Pavasario pagrindinė mokykla</v>
      </c>
      <c r="C7" s="31"/>
      <c r="D7" s="31"/>
      <c r="E7" s="31"/>
      <c r="F7" s="31"/>
      <c r="G7" s="31"/>
      <c r="H7" s="31"/>
      <c r="I7" s="31"/>
      <c r="J7" s="31"/>
      <c r="K7" s="32"/>
      <c r="L7" s="29">
        <f>[1]Protokolas!J198</f>
        <v>784</v>
      </c>
      <c r="M7" s="29">
        <v>1</v>
      </c>
      <c r="N7" s="24"/>
    </row>
    <row r="8" spans="1:14" ht="20.100000000000001" customHeight="1" x14ac:dyDescent="0.25">
      <c r="A8" s="29">
        <f>SUM(A7,1)</f>
        <v>2</v>
      </c>
      <c r="B8" s="30" t="str">
        <f>[1]Protokolas!B126</f>
        <v>Kėdainių "Ryto" progimnazija</v>
      </c>
      <c r="C8" s="31"/>
      <c r="D8" s="31"/>
      <c r="E8" s="31"/>
      <c r="F8" s="31"/>
      <c r="G8" s="31"/>
      <c r="H8" s="31"/>
      <c r="I8" s="31"/>
      <c r="J8" s="31"/>
      <c r="K8" s="32"/>
      <c r="L8" s="29">
        <f>[1]Protokolas!J126</f>
        <v>654</v>
      </c>
      <c r="M8" s="29">
        <f>SUM(M7,1)</f>
        <v>2</v>
      </c>
      <c r="N8" s="24"/>
    </row>
    <row r="9" spans="1:14" ht="20.100000000000001" customHeight="1" x14ac:dyDescent="0.25">
      <c r="A9" s="29">
        <f t="shared" ref="A9:A36" si="0">SUM(A8,1)</f>
        <v>3</v>
      </c>
      <c r="B9" s="30" t="str">
        <f>[1]Protokolas!B77</f>
        <v>Rokiškio Senamiesčio progimnazija</v>
      </c>
      <c r="C9" s="31"/>
      <c r="D9" s="31"/>
      <c r="E9" s="31"/>
      <c r="F9" s="31"/>
      <c r="G9" s="31"/>
      <c r="H9" s="31"/>
      <c r="I9" s="31"/>
      <c r="J9" s="31"/>
      <c r="K9" s="32"/>
      <c r="L9" s="29">
        <f>[1]Protokolas!J77</f>
        <v>647</v>
      </c>
      <c r="M9" s="29">
        <f t="shared" ref="M9:M36" si="1">SUM(M8,1)</f>
        <v>3</v>
      </c>
      <c r="N9" s="24"/>
    </row>
    <row r="10" spans="1:14" ht="20.100000000000001" customHeight="1" x14ac:dyDescent="0.25">
      <c r="A10" s="29">
        <f t="shared" si="0"/>
        <v>4</v>
      </c>
      <c r="B10" s="30" t="str">
        <f>[1]Protokolas!B150</f>
        <v>Jurbarko V.Didžiojo progimnazija</v>
      </c>
      <c r="C10" s="31"/>
      <c r="D10" s="31"/>
      <c r="E10" s="31"/>
      <c r="F10" s="31"/>
      <c r="G10" s="31"/>
      <c r="H10" s="31"/>
      <c r="I10" s="31"/>
      <c r="J10" s="31"/>
      <c r="K10" s="32"/>
      <c r="L10" s="29">
        <f>[1]Protokolas!J150</f>
        <v>641</v>
      </c>
      <c r="M10" s="29">
        <f t="shared" si="1"/>
        <v>4</v>
      </c>
      <c r="N10" s="24"/>
    </row>
    <row r="11" spans="1:14" ht="20.100000000000001" customHeight="1" x14ac:dyDescent="0.25">
      <c r="A11" s="29">
        <f t="shared" si="0"/>
        <v>5</v>
      </c>
      <c r="B11" s="30" t="str">
        <f>[1]Protokolas!B65</f>
        <v>Druskininkų "Atgimimo" mokykla</v>
      </c>
      <c r="C11" s="31"/>
      <c r="D11" s="31"/>
      <c r="E11" s="31"/>
      <c r="F11" s="31"/>
      <c r="G11" s="31"/>
      <c r="H11" s="31"/>
      <c r="I11" s="31"/>
      <c r="J11" s="31"/>
      <c r="K11" s="32"/>
      <c r="L11" s="29">
        <f>[1]Protokolas!J65</f>
        <v>629</v>
      </c>
      <c r="M11" s="29">
        <f t="shared" si="1"/>
        <v>5</v>
      </c>
      <c r="N11" s="24"/>
    </row>
    <row r="12" spans="1:14" ht="20.100000000000001" customHeight="1" x14ac:dyDescent="0.25">
      <c r="A12" s="29">
        <f t="shared" si="0"/>
        <v>6</v>
      </c>
      <c r="B12" s="30" t="str">
        <f>[1]Protokolas!B186</f>
        <v xml:space="preserve">Vilniaus r. Mickūnų gimnazija </v>
      </c>
      <c r="C12" s="31"/>
      <c r="D12" s="31"/>
      <c r="E12" s="31"/>
      <c r="F12" s="31"/>
      <c r="G12" s="31"/>
      <c r="H12" s="31"/>
      <c r="I12" s="31"/>
      <c r="J12" s="31"/>
      <c r="K12" s="32"/>
      <c r="L12" s="29">
        <f>[1]Protokolas!J186</f>
        <v>626</v>
      </c>
      <c r="M12" s="29">
        <f t="shared" si="1"/>
        <v>6</v>
      </c>
      <c r="N12" s="24"/>
    </row>
    <row r="13" spans="1:14" ht="20.100000000000001" customHeight="1" x14ac:dyDescent="0.25">
      <c r="A13" s="29">
        <f t="shared" si="0"/>
        <v>7</v>
      </c>
      <c r="B13" s="30" t="str">
        <f>[1]Protokolas!B222</f>
        <v>Šiaulių r. Kužių gimnazija</v>
      </c>
      <c r="C13" s="31"/>
      <c r="D13" s="31"/>
      <c r="E13" s="31"/>
      <c r="F13" s="31"/>
      <c r="G13" s="31"/>
      <c r="H13" s="31"/>
      <c r="I13" s="31"/>
      <c r="J13" s="31"/>
      <c r="K13" s="32"/>
      <c r="L13" s="29">
        <f>[1]Protokolas!J222</f>
        <v>625</v>
      </c>
      <c r="M13" s="29">
        <f t="shared" si="1"/>
        <v>7</v>
      </c>
      <c r="N13" s="24"/>
    </row>
    <row r="14" spans="1:14" ht="20.100000000000001" customHeight="1" x14ac:dyDescent="0.25">
      <c r="A14" s="29">
        <f t="shared" si="0"/>
        <v>8</v>
      </c>
      <c r="B14" s="30" t="str">
        <f>[1]Protokolas!B17</f>
        <v xml:space="preserve">Molėtų pradinė mokykla </v>
      </c>
      <c r="C14" s="31"/>
      <c r="D14" s="31"/>
      <c r="E14" s="31"/>
      <c r="F14" s="31"/>
      <c r="G14" s="31"/>
      <c r="H14" s="31"/>
      <c r="I14" s="31"/>
      <c r="J14" s="31"/>
      <c r="K14" s="32"/>
      <c r="L14" s="29">
        <f>[1]Protokolas!J17</f>
        <v>613</v>
      </c>
      <c r="M14" s="29">
        <f t="shared" si="1"/>
        <v>8</v>
      </c>
      <c r="N14" s="24"/>
    </row>
    <row r="15" spans="1:14" ht="20.100000000000001" customHeight="1" x14ac:dyDescent="0.25">
      <c r="A15" s="29">
        <f t="shared" si="0"/>
        <v>9</v>
      </c>
      <c r="B15" s="30" t="str">
        <f>[1]Protokolas!B294</f>
        <v>Vilniaus Darželis - mokykla "Lokiukas"</v>
      </c>
      <c r="C15" s="31"/>
      <c r="D15" s="31"/>
      <c r="E15" s="31"/>
      <c r="F15" s="31"/>
      <c r="G15" s="31"/>
      <c r="H15" s="31"/>
      <c r="I15" s="31"/>
      <c r="J15" s="31"/>
      <c r="K15" s="32"/>
      <c r="L15" s="29">
        <f>[1]Protokolas!J294</f>
        <v>612</v>
      </c>
      <c r="M15" s="29">
        <f t="shared" si="1"/>
        <v>9</v>
      </c>
      <c r="N15" s="24"/>
    </row>
    <row r="16" spans="1:14" ht="20.100000000000001" customHeight="1" x14ac:dyDescent="0.25">
      <c r="A16" s="29">
        <f t="shared" si="0"/>
        <v>10</v>
      </c>
      <c r="B16" s="30" t="str">
        <f>[1]Protokolas!B258</f>
        <v xml:space="preserve">Širvintų pradinė mokykla </v>
      </c>
      <c r="C16" s="31"/>
      <c r="D16" s="31"/>
      <c r="E16" s="31"/>
      <c r="F16" s="31"/>
      <c r="G16" s="31"/>
      <c r="H16" s="31"/>
      <c r="I16" s="31"/>
      <c r="J16" s="31"/>
      <c r="K16" s="32"/>
      <c r="L16" s="29">
        <f>[1]Protokolas!J258</f>
        <v>611</v>
      </c>
      <c r="M16" s="29">
        <f t="shared" si="1"/>
        <v>10</v>
      </c>
      <c r="N16" s="24"/>
    </row>
    <row r="17" spans="1:14" ht="20.100000000000001" customHeight="1" x14ac:dyDescent="0.25">
      <c r="A17" s="29">
        <f t="shared" si="0"/>
        <v>11</v>
      </c>
      <c r="B17" s="30" t="str">
        <f>[1]Protokolas!B246</f>
        <v>Panevėžio "Saulėtekio" progimnazija</v>
      </c>
      <c r="C17" s="31"/>
      <c r="D17" s="31"/>
      <c r="E17" s="31"/>
      <c r="F17" s="31"/>
      <c r="G17" s="31"/>
      <c r="H17" s="31"/>
      <c r="I17" s="31"/>
      <c r="J17" s="31"/>
      <c r="K17" s="32"/>
      <c r="L17" s="29">
        <f>[1]Protokolas!J246</f>
        <v>605</v>
      </c>
      <c r="M17" s="29">
        <f t="shared" si="1"/>
        <v>11</v>
      </c>
      <c r="N17" s="24"/>
    </row>
    <row r="18" spans="1:14" ht="20.100000000000001" customHeight="1" x14ac:dyDescent="0.25">
      <c r="A18" s="29">
        <f t="shared" si="0"/>
        <v>12</v>
      </c>
      <c r="B18" s="30" t="str">
        <f>[1]Protokolas!B114</f>
        <v>Kelmės r. Tytuvėnų gimnazija</v>
      </c>
      <c r="C18" s="31"/>
      <c r="D18" s="31"/>
      <c r="E18" s="31"/>
      <c r="F18" s="31"/>
      <c r="G18" s="31"/>
      <c r="H18" s="31"/>
      <c r="I18" s="31"/>
      <c r="J18" s="31"/>
      <c r="K18" s="32"/>
      <c r="L18" s="29">
        <f>[1]Protokolas!J114</f>
        <v>605</v>
      </c>
      <c r="M18" s="29">
        <f t="shared" si="1"/>
        <v>12</v>
      </c>
      <c r="N18" s="24"/>
    </row>
    <row r="19" spans="1:14" ht="20.100000000000001" customHeight="1" x14ac:dyDescent="0.25">
      <c r="A19" s="29">
        <f t="shared" si="0"/>
        <v>13</v>
      </c>
      <c r="B19" s="30" t="str">
        <f>[1]Protokolas!B53</f>
        <v>Biržų Kaštonų pagrindinė mokykla</v>
      </c>
      <c r="C19" s="31"/>
      <c r="D19" s="31"/>
      <c r="E19" s="31"/>
      <c r="F19" s="31"/>
      <c r="G19" s="31"/>
      <c r="H19" s="31"/>
      <c r="I19" s="31"/>
      <c r="J19" s="31"/>
      <c r="K19" s="32"/>
      <c r="L19" s="29">
        <f>[1]Protokolas!J53</f>
        <v>600</v>
      </c>
      <c r="M19" s="29">
        <f t="shared" si="1"/>
        <v>13</v>
      </c>
      <c r="N19" s="24"/>
    </row>
    <row r="20" spans="1:14" ht="20.100000000000001" customHeight="1" x14ac:dyDescent="0.25">
      <c r="A20" s="29">
        <f t="shared" si="0"/>
        <v>14</v>
      </c>
      <c r="B20" s="30" t="str">
        <f>[1]Protokolas!B339</f>
        <v>Kauno r. Garliavos Jonučių progimnazija</v>
      </c>
      <c r="C20" s="31"/>
      <c r="D20" s="31"/>
      <c r="E20" s="31"/>
      <c r="F20" s="31"/>
      <c r="G20" s="31"/>
      <c r="H20" s="31"/>
      <c r="I20" s="31"/>
      <c r="J20" s="31"/>
      <c r="K20" s="32"/>
      <c r="L20" s="29">
        <f>[1]Protokolas!J339</f>
        <v>599</v>
      </c>
      <c r="M20" s="29">
        <f t="shared" si="1"/>
        <v>14</v>
      </c>
      <c r="N20" s="24"/>
    </row>
    <row r="21" spans="1:14" ht="20.100000000000001" customHeight="1" x14ac:dyDescent="0.25">
      <c r="A21" s="29">
        <f t="shared" si="0"/>
        <v>15</v>
      </c>
      <c r="B21" s="30" t="str">
        <f>[1]Protokolas!B28</f>
        <v>Tauragės "Šaltinio" progimnazija</v>
      </c>
      <c r="C21" s="31"/>
      <c r="D21" s="31"/>
      <c r="E21" s="31"/>
      <c r="F21" s="31"/>
      <c r="G21" s="31"/>
      <c r="H21" s="31"/>
      <c r="I21" s="31"/>
      <c r="J21" s="31"/>
      <c r="K21" s="32"/>
      <c r="L21" s="29">
        <f>[1]Protokolas!J28</f>
        <v>595</v>
      </c>
      <c r="M21" s="29">
        <f t="shared" si="1"/>
        <v>15</v>
      </c>
      <c r="N21" s="24"/>
    </row>
    <row r="22" spans="1:14" ht="20.100000000000001" customHeight="1" x14ac:dyDescent="0.25">
      <c r="A22" s="29">
        <f t="shared" si="0"/>
        <v>16</v>
      </c>
      <c r="B22" s="30" t="str">
        <f>[1]Protokolas!B282</f>
        <v>Alytaus šv. Benedikto gimnazija</v>
      </c>
      <c r="C22" s="31"/>
      <c r="D22" s="31"/>
      <c r="E22" s="31"/>
      <c r="F22" s="31"/>
      <c r="G22" s="31"/>
      <c r="H22" s="31"/>
      <c r="I22" s="31"/>
      <c r="J22" s="31"/>
      <c r="K22" s="32"/>
      <c r="L22" s="29">
        <f>[1]Protokolas!J282</f>
        <v>591</v>
      </c>
      <c r="M22" s="29">
        <f t="shared" si="1"/>
        <v>16</v>
      </c>
      <c r="N22" s="24"/>
    </row>
    <row r="23" spans="1:14" ht="20.100000000000001" customHeight="1" x14ac:dyDescent="0.25">
      <c r="A23" s="29">
        <f t="shared" si="0"/>
        <v>17</v>
      </c>
      <c r="B23" s="30" t="str">
        <f>[1]Protokolas!B316</f>
        <v>Jonavos pradinė mokykla</v>
      </c>
      <c r="C23" s="31"/>
      <c r="D23" s="31"/>
      <c r="E23" s="31"/>
      <c r="F23" s="31"/>
      <c r="G23" s="31"/>
      <c r="H23" s="31"/>
      <c r="I23" s="31"/>
      <c r="J23" s="31"/>
      <c r="K23" s="32"/>
      <c r="L23" s="29">
        <f>[1]Protokolas!J316</f>
        <v>587</v>
      </c>
      <c r="M23" s="29">
        <f t="shared" si="1"/>
        <v>17</v>
      </c>
      <c r="N23" s="24"/>
    </row>
    <row r="24" spans="1:14" ht="20.100000000000001" customHeight="1" x14ac:dyDescent="0.25">
      <c r="A24" s="29">
        <f t="shared" si="0"/>
        <v>18</v>
      </c>
      <c r="B24" s="30" t="str">
        <f>[1]Protokolas!B210</f>
        <v>Šiaulių m. Jovaro progimnazija</v>
      </c>
      <c r="C24" s="31"/>
      <c r="D24" s="31"/>
      <c r="E24" s="31"/>
      <c r="F24" s="31"/>
      <c r="G24" s="31"/>
      <c r="H24" s="31"/>
      <c r="I24" s="31"/>
      <c r="J24" s="31"/>
      <c r="K24" s="32"/>
      <c r="L24" s="29">
        <f>[1]Protokolas!J210</f>
        <v>587</v>
      </c>
      <c r="M24" s="29">
        <f t="shared" si="1"/>
        <v>18</v>
      </c>
      <c r="N24" s="24"/>
    </row>
    <row r="25" spans="1:14" ht="20.100000000000001" customHeight="1" x14ac:dyDescent="0.25">
      <c r="A25" s="29">
        <f t="shared" si="0"/>
        <v>19</v>
      </c>
      <c r="B25" s="30" t="str">
        <f>[1]Protokolas!B270</f>
        <v xml:space="preserve">Raseinių r. Ariogalos gimnazija </v>
      </c>
      <c r="C25" s="31"/>
      <c r="D25" s="31"/>
      <c r="E25" s="31"/>
      <c r="F25" s="31"/>
      <c r="G25" s="31"/>
      <c r="H25" s="31"/>
      <c r="I25" s="31"/>
      <c r="J25" s="31"/>
      <c r="K25" s="32"/>
      <c r="L25" s="29">
        <f>[1]Protokolas!J270</f>
        <v>585</v>
      </c>
      <c r="M25" s="29">
        <f t="shared" si="1"/>
        <v>19</v>
      </c>
      <c r="N25" s="24"/>
    </row>
    <row r="26" spans="1:14" ht="20.100000000000001" customHeight="1" x14ac:dyDescent="0.25">
      <c r="A26" s="29">
        <f t="shared" si="0"/>
        <v>20</v>
      </c>
      <c r="B26" s="30" t="str">
        <f>[1]Protokolas!B234</f>
        <v>Radviliškio Vaižganto progimnazija</v>
      </c>
      <c r="C26" s="31"/>
      <c r="D26" s="31"/>
      <c r="E26" s="31"/>
      <c r="F26" s="31"/>
      <c r="G26" s="31"/>
      <c r="H26" s="31"/>
      <c r="I26" s="31"/>
      <c r="J26" s="31"/>
      <c r="K26" s="32"/>
      <c r="L26" s="29">
        <f>[1]Protokolas!J234</f>
        <v>580</v>
      </c>
      <c r="M26" s="29">
        <f t="shared" si="1"/>
        <v>20</v>
      </c>
      <c r="N26" s="24"/>
    </row>
    <row r="27" spans="1:14" ht="20.100000000000001" customHeight="1" x14ac:dyDescent="0.25">
      <c r="A27" s="29">
        <f t="shared" si="0"/>
        <v>21</v>
      </c>
      <c r="B27" s="30" t="str">
        <f>[1]Protokolas!B162</f>
        <v>Visagino "Verdenės" gimnazija</v>
      </c>
      <c r="C27" s="31"/>
      <c r="D27" s="31"/>
      <c r="E27" s="31"/>
      <c r="F27" s="31"/>
      <c r="G27" s="31"/>
      <c r="H27" s="31"/>
      <c r="I27" s="31"/>
      <c r="J27" s="31"/>
      <c r="K27" s="32"/>
      <c r="L27" s="29">
        <f>[1]Protokolas!J162</f>
        <v>564</v>
      </c>
      <c r="M27" s="29">
        <f t="shared" si="1"/>
        <v>21</v>
      </c>
      <c r="N27" s="24"/>
    </row>
    <row r="28" spans="1:14" ht="20.100000000000001" customHeight="1" x14ac:dyDescent="0.25">
      <c r="A28" s="29">
        <f t="shared" si="0"/>
        <v>22</v>
      </c>
      <c r="B28" s="30" t="str">
        <f>[1]Protokolas!B5</f>
        <v>Joniškio "Saulės" pagrindinė mokykla</v>
      </c>
      <c r="C28" s="31"/>
      <c r="D28" s="31"/>
      <c r="E28" s="31"/>
      <c r="F28" s="31"/>
      <c r="G28" s="31"/>
      <c r="H28" s="31"/>
      <c r="I28" s="31"/>
      <c r="J28" s="31"/>
      <c r="K28" s="32"/>
      <c r="L28" s="29">
        <f>[1]Protokolas!J5</f>
        <v>559</v>
      </c>
      <c r="M28" s="29">
        <f t="shared" si="1"/>
        <v>22</v>
      </c>
      <c r="N28" s="24"/>
    </row>
    <row r="29" spans="1:14" ht="20.100000000000001" customHeight="1" x14ac:dyDescent="0.25">
      <c r="A29" s="29">
        <f t="shared" si="0"/>
        <v>23</v>
      </c>
      <c r="B29" s="30" t="str">
        <f>[1]Protokolas!B327</f>
        <v>Utenos Krašuonos progimnazija</v>
      </c>
      <c r="C29" s="31"/>
      <c r="D29" s="31"/>
      <c r="E29" s="31"/>
      <c r="F29" s="31"/>
      <c r="G29" s="31"/>
      <c r="H29" s="31"/>
      <c r="I29" s="31"/>
      <c r="J29" s="31"/>
      <c r="K29" s="32"/>
      <c r="L29" s="29">
        <f>[1]Protokolas!J327</f>
        <v>552</v>
      </c>
      <c r="M29" s="29">
        <f t="shared" si="1"/>
        <v>23</v>
      </c>
      <c r="N29" s="24"/>
    </row>
    <row r="30" spans="1:14" ht="20.100000000000001" customHeight="1" x14ac:dyDescent="0.25">
      <c r="A30" s="29">
        <f t="shared" si="0"/>
        <v>24</v>
      </c>
      <c r="B30" s="30" t="str">
        <f>[1]Protokolas!B174</f>
        <v xml:space="preserve">Klaipėdos r. Vėžaičių pagrindinė mokykla </v>
      </c>
      <c r="C30" s="31"/>
      <c r="D30" s="31"/>
      <c r="E30" s="31"/>
      <c r="F30" s="31"/>
      <c r="G30" s="31"/>
      <c r="H30" s="31"/>
      <c r="I30" s="31"/>
      <c r="J30" s="31"/>
      <c r="K30" s="32"/>
      <c r="L30" s="29">
        <f>[1]Protokolas!J174</f>
        <v>550</v>
      </c>
      <c r="M30" s="29">
        <f t="shared" si="1"/>
        <v>24</v>
      </c>
      <c r="N30" s="24"/>
    </row>
    <row r="31" spans="1:14" ht="20.100000000000001" customHeight="1" x14ac:dyDescent="0.25">
      <c r="A31" s="29">
        <f t="shared" si="0"/>
        <v>25</v>
      </c>
      <c r="B31" s="30" t="str">
        <f>[1]Protokolas!B89</f>
        <v>Ignalinos Č.Kudabos progimnazija</v>
      </c>
      <c r="C31" s="31"/>
      <c r="D31" s="31"/>
      <c r="E31" s="31"/>
      <c r="F31" s="31"/>
      <c r="G31" s="31"/>
      <c r="H31" s="31"/>
      <c r="I31" s="31"/>
      <c r="J31" s="31"/>
      <c r="K31" s="32"/>
      <c r="L31" s="29">
        <f>[1]Protokolas!J89</f>
        <v>519</v>
      </c>
      <c r="M31" s="29">
        <f t="shared" si="1"/>
        <v>25</v>
      </c>
      <c r="N31" s="24"/>
    </row>
    <row r="32" spans="1:14" ht="20.100000000000001" customHeight="1" x14ac:dyDescent="0.25">
      <c r="A32" s="29">
        <f t="shared" si="0"/>
        <v>26</v>
      </c>
      <c r="B32" s="30" t="str">
        <f>[1]Protokolas!B41</f>
        <v>Kupiškio P.Matulionio progimnazija</v>
      </c>
      <c r="C32" s="31"/>
      <c r="D32" s="31"/>
      <c r="E32" s="31"/>
      <c r="F32" s="31"/>
      <c r="G32" s="31"/>
      <c r="H32" s="31"/>
      <c r="I32" s="31"/>
      <c r="J32" s="31"/>
      <c r="K32" s="32"/>
      <c r="L32" s="29">
        <f>[1]Protokolas!J41</f>
        <v>516</v>
      </c>
      <c r="M32" s="29">
        <f t="shared" si="1"/>
        <v>26</v>
      </c>
      <c r="N32" s="24"/>
    </row>
    <row r="33" spans="1:14" ht="20.100000000000001" customHeight="1" x14ac:dyDescent="0.25">
      <c r="A33" s="29">
        <f t="shared" si="0"/>
        <v>27</v>
      </c>
      <c r="B33" s="30" t="str">
        <f>[1]Protokolas!B305</f>
        <v>Trakų r. Lentvario pradinė mokykla</v>
      </c>
      <c r="C33" s="31"/>
      <c r="D33" s="31"/>
      <c r="E33" s="31"/>
      <c r="F33" s="31"/>
      <c r="G33" s="31"/>
      <c r="H33" s="31"/>
      <c r="I33" s="31"/>
      <c r="J33" s="31"/>
      <c r="K33" s="32"/>
      <c r="L33" s="29">
        <f>[1]Protokolas!J305</f>
        <v>500</v>
      </c>
      <c r="M33" s="29">
        <f t="shared" si="1"/>
        <v>27</v>
      </c>
      <c r="N33" s="24"/>
    </row>
    <row r="34" spans="1:14" ht="20.100000000000001" customHeight="1" x14ac:dyDescent="0.25">
      <c r="A34" s="29">
        <f t="shared" si="0"/>
        <v>28</v>
      </c>
      <c r="B34" s="30" t="str">
        <f>[1]Protokolas!B101</f>
        <v>Kauno Suzukio pradinė mokykla</v>
      </c>
      <c r="C34" s="31"/>
      <c r="D34" s="31"/>
      <c r="E34" s="31"/>
      <c r="F34" s="31"/>
      <c r="G34" s="31"/>
      <c r="H34" s="31"/>
      <c r="I34" s="31"/>
      <c r="J34" s="31"/>
      <c r="K34" s="32"/>
      <c r="L34" s="29">
        <f>[1]Protokolas!J101</f>
        <v>500</v>
      </c>
      <c r="M34" s="29">
        <f t="shared" si="1"/>
        <v>28</v>
      </c>
      <c r="N34" s="24"/>
    </row>
    <row r="35" spans="1:14" ht="20.100000000000001" customHeight="1" x14ac:dyDescent="0.25">
      <c r="A35" s="29">
        <f t="shared" si="0"/>
        <v>29</v>
      </c>
      <c r="B35" s="30" t="str">
        <f>[1]Protokolas!B138</f>
        <v>Pagėgių sav. Natkiškių Z.Petraitienės pagrindinė mokykla</v>
      </c>
      <c r="C35" s="33"/>
      <c r="D35" s="33"/>
      <c r="E35" s="33"/>
      <c r="F35" s="33"/>
      <c r="G35" s="31"/>
      <c r="H35" s="31"/>
      <c r="I35" s="31"/>
      <c r="J35" s="33"/>
      <c r="K35" s="34"/>
      <c r="L35" s="35">
        <f>[1]Protokolas!J138</f>
        <v>478</v>
      </c>
      <c r="M35" s="29">
        <f t="shared" si="1"/>
        <v>29</v>
      </c>
      <c r="N35" s="24"/>
    </row>
    <row r="36" spans="1:14" ht="20.100000000000001" customHeight="1" x14ac:dyDescent="0.25">
      <c r="A36" s="29">
        <f t="shared" si="0"/>
        <v>30</v>
      </c>
      <c r="B36" s="30" t="str">
        <f>[1]Protokolas!B351</f>
        <v>Pasvalio Svalios progimnazija</v>
      </c>
      <c r="C36" s="31"/>
      <c r="D36" s="31"/>
      <c r="E36" s="31"/>
      <c r="F36" s="31"/>
      <c r="G36" s="31"/>
      <c r="H36" s="31"/>
      <c r="I36" s="31"/>
      <c r="J36" s="31"/>
      <c r="K36" s="32"/>
      <c r="L36" s="29">
        <f>[1]Protokolas!J351</f>
        <v>467</v>
      </c>
      <c r="M36" s="29">
        <f t="shared" si="1"/>
        <v>30</v>
      </c>
      <c r="N36" s="24"/>
    </row>
    <row r="37" spans="1:14" ht="20.100000000000001" customHeight="1" x14ac:dyDescent="0.25">
      <c r="A37" s="24"/>
      <c r="B37" s="24"/>
      <c r="C37" s="47" t="s">
        <v>11</v>
      </c>
      <c r="D37" s="47"/>
      <c r="E37" s="47"/>
      <c r="F37" s="47"/>
      <c r="G37" s="24"/>
      <c r="H37" s="24"/>
      <c r="I37" s="24"/>
      <c r="J37" s="47" t="str">
        <f>[1]Protokolas!G372</f>
        <v>J.Kirilovienė</v>
      </c>
      <c r="K37" s="47"/>
      <c r="L37" s="47"/>
      <c r="M37" s="47"/>
      <c r="N37" s="24"/>
    </row>
    <row r="38" spans="1:14" ht="20.100000000000001" customHeight="1" x14ac:dyDescent="0.2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</row>
    <row r="39" spans="1:14" ht="20.100000000000001" customHeight="1" x14ac:dyDescent="0.2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</row>
    <row r="40" spans="1:14" x14ac:dyDescent="0.25">
      <c r="A40" s="24"/>
      <c r="B40" s="24"/>
      <c r="C40" s="47" t="s">
        <v>12</v>
      </c>
      <c r="D40" s="47"/>
      <c r="E40" s="47"/>
      <c r="F40" s="47"/>
      <c r="G40" s="24"/>
      <c r="H40" s="24"/>
      <c r="I40" s="24"/>
      <c r="J40" s="47" t="str">
        <f>[1]Protokolas!G375</f>
        <v>I.Maigienė</v>
      </c>
      <c r="K40" s="47"/>
      <c r="L40" s="47"/>
      <c r="M40" s="47"/>
      <c r="N40" s="24"/>
    </row>
    <row r="41" spans="1:14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</row>
    <row r="42" spans="1:14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</row>
    <row r="43" spans="1:14" x14ac:dyDescent="0.2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  <row r="44" spans="1:14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</row>
    <row r="45" spans="1:14" x14ac:dyDescent="0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</row>
    <row r="46" spans="1:14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1:14" x14ac:dyDescent="0.2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1:14" x14ac:dyDescent="0.2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1:14" x14ac:dyDescent="0.2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1:14" x14ac:dyDescent="0.25">
      <c r="N50" s="24"/>
    </row>
    <row r="51" spans="1:14" x14ac:dyDescent="0.25">
      <c r="N51" s="24"/>
    </row>
    <row r="52" spans="1:14" x14ac:dyDescent="0.25">
      <c r="N52" s="24"/>
    </row>
    <row r="53" spans="1:14" x14ac:dyDescent="0.25">
      <c r="N53" s="24"/>
    </row>
    <row r="54" spans="1:14" x14ac:dyDescent="0.25">
      <c r="N54" s="24"/>
    </row>
    <row r="55" spans="1:14" x14ac:dyDescent="0.25">
      <c r="N55" s="24"/>
    </row>
    <row r="56" spans="1:14" x14ac:dyDescent="0.25">
      <c r="N56" s="24"/>
    </row>
    <row r="57" spans="1:14" hidden="1" x14ac:dyDescent="0.25">
      <c r="N57" s="24"/>
    </row>
    <row r="58" spans="1:14" hidden="1" x14ac:dyDescent="0.25">
      <c r="N58" s="24"/>
    </row>
    <row r="59" spans="1:14" hidden="1" x14ac:dyDescent="0.25">
      <c r="N59" s="24"/>
    </row>
    <row r="60" spans="1:14" hidden="1" x14ac:dyDescent="0.25"/>
    <row r="61" spans="1:14" hidden="1" x14ac:dyDescent="0.25"/>
    <row r="62" spans="1:14" hidden="1" x14ac:dyDescent="0.25"/>
    <row r="63" spans="1:14" hidden="1" x14ac:dyDescent="0.25"/>
    <row r="64" spans="1:14" x14ac:dyDescent="0.25"/>
    <row r="65" x14ac:dyDescent="0.25"/>
    <row r="66" x14ac:dyDescent="0.25"/>
    <row r="67" x14ac:dyDescent="0.25"/>
    <row r="68" x14ac:dyDescent="0.25"/>
    <row r="69" x14ac:dyDescent="0.25"/>
    <row r="70" x14ac:dyDescent="0.25"/>
  </sheetData>
  <mergeCells count="9">
    <mergeCell ref="C40:F40"/>
    <mergeCell ref="J40:M40"/>
    <mergeCell ref="B1:L1"/>
    <mergeCell ref="B3:H3"/>
    <mergeCell ref="K3:L3"/>
    <mergeCell ref="B5:L5"/>
    <mergeCell ref="B6:K6"/>
    <mergeCell ref="C37:F37"/>
    <mergeCell ref="J37:M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8"/>
  <sheetViews>
    <sheetView workbookViewId="0">
      <selection activeCell="H28" sqref="H28"/>
    </sheetView>
  </sheetViews>
  <sheetFormatPr defaultColWidth="0" defaultRowHeight="15" zeroHeight="1" x14ac:dyDescent="0.25"/>
  <cols>
    <col min="1" max="1" width="8.85546875" style="25" customWidth="1"/>
    <col min="2" max="2" width="19" style="4" customWidth="1"/>
    <col min="3" max="3" width="8.42578125" style="4" customWidth="1"/>
    <col min="4" max="4" width="7.28515625" style="4" customWidth="1"/>
    <col min="5" max="5" width="6.140625" style="4" customWidth="1"/>
    <col min="6" max="6" width="5.7109375" style="4" customWidth="1"/>
    <col min="7" max="7" width="7.140625" style="4" customWidth="1"/>
    <col min="8" max="8" width="5.85546875" style="4" customWidth="1"/>
    <col min="9" max="9" width="6.42578125" style="4" customWidth="1"/>
    <col min="10" max="10" width="8.28515625" style="4" customWidth="1"/>
    <col min="11" max="11" width="9.85546875" style="4" customWidth="1"/>
    <col min="12" max="12" width="0.85546875" style="4" customWidth="1"/>
    <col min="13" max="256" width="0" style="4" hidden="1"/>
    <col min="257" max="257" width="8.85546875" style="4" customWidth="1"/>
    <col min="258" max="258" width="19" style="4" customWidth="1"/>
    <col min="259" max="259" width="8.42578125" style="4" customWidth="1"/>
    <col min="260" max="260" width="7.28515625" style="4" customWidth="1"/>
    <col min="261" max="261" width="6.140625" style="4" customWidth="1"/>
    <col min="262" max="262" width="5.7109375" style="4" customWidth="1"/>
    <col min="263" max="263" width="7.140625" style="4" customWidth="1"/>
    <col min="264" max="264" width="5.85546875" style="4" customWidth="1"/>
    <col min="265" max="265" width="6.42578125" style="4" customWidth="1"/>
    <col min="266" max="266" width="8.28515625" style="4" customWidth="1"/>
    <col min="267" max="267" width="9.85546875" style="4" customWidth="1"/>
    <col min="268" max="268" width="0.85546875" style="4" customWidth="1"/>
    <col min="269" max="512" width="0" style="4" hidden="1"/>
    <col min="513" max="513" width="8.85546875" style="4" customWidth="1"/>
    <col min="514" max="514" width="19" style="4" customWidth="1"/>
    <col min="515" max="515" width="8.42578125" style="4" customWidth="1"/>
    <col min="516" max="516" width="7.28515625" style="4" customWidth="1"/>
    <col min="517" max="517" width="6.140625" style="4" customWidth="1"/>
    <col min="518" max="518" width="5.7109375" style="4" customWidth="1"/>
    <col min="519" max="519" width="7.140625" style="4" customWidth="1"/>
    <col min="520" max="520" width="5.85546875" style="4" customWidth="1"/>
    <col min="521" max="521" width="6.42578125" style="4" customWidth="1"/>
    <col min="522" max="522" width="8.28515625" style="4" customWidth="1"/>
    <col min="523" max="523" width="9.85546875" style="4" customWidth="1"/>
    <col min="524" max="524" width="0.85546875" style="4" customWidth="1"/>
    <col min="525" max="768" width="0" style="4" hidden="1"/>
    <col min="769" max="769" width="8.85546875" style="4" customWidth="1"/>
    <col min="770" max="770" width="19" style="4" customWidth="1"/>
    <col min="771" max="771" width="8.42578125" style="4" customWidth="1"/>
    <col min="772" max="772" width="7.28515625" style="4" customWidth="1"/>
    <col min="773" max="773" width="6.140625" style="4" customWidth="1"/>
    <col min="774" max="774" width="5.7109375" style="4" customWidth="1"/>
    <col min="775" max="775" width="7.140625" style="4" customWidth="1"/>
    <col min="776" max="776" width="5.85546875" style="4" customWidth="1"/>
    <col min="777" max="777" width="6.42578125" style="4" customWidth="1"/>
    <col min="778" max="778" width="8.28515625" style="4" customWidth="1"/>
    <col min="779" max="779" width="9.85546875" style="4" customWidth="1"/>
    <col min="780" max="780" width="0.85546875" style="4" customWidth="1"/>
    <col min="781" max="1024" width="0" style="4" hidden="1"/>
    <col min="1025" max="1025" width="8.85546875" style="4" customWidth="1"/>
    <col min="1026" max="1026" width="19" style="4" customWidth="1"/>
    <col min="1027" max="1027" width="8.42578125" style="4" customWidth="1"/>
    <col min="1028" max="1028" width="7.28515625" style="4" customWidth="1"/>
    <col min="1029" max="1029" width="6.140625" style="4" customWidth="1"/>
    <col min="1030" max="1030" width="5.7109375" style="4" customWidth="1"/>
    <col min="1031" max="1031" width="7.140625" style="4" customWidth="1"/>
    <col min="1032" max="1032" width="5.85546875" style="4" customWidth="1"/>
    <col min="1033" max="1033" width="6.42578125" style="4" customWidth="1"/>
    <col min="1034" max="1034" width="8.28515625" style="4" customWidth="1"/>
    <col min="1035" max="1035" width="9.85546875" style="4" customWidth="1"/>
    <col min="1036" max="1036" width="0.85546875" style="4" customWidth="1"/>
    <col min="1037" max="1280" width="0" style="4" hidden="1"/>
    <col min="1281" max="1281" width="8.85546875" style="4" customWidth="1"/>
    <col min="1282" max="1282" width="19" style="4" customWidth="1"/>
    <col min="1283" max="1283" width="8.42578125" style="4" customWidth="1"/>
    <col min="1284" max="1284" width="7.28515625" style="4" customWidth="1"/>
    <col min="1285" max="1285" width="6.140625" style="4" customWidth="1"/>
    <col min="1286" max="1286" width="5.7109375" style="4" customWidth="1"/>
    <col min="1287" max="1287" width="7.140625" style="4" customWidth="1"/>
    <col min="1288" max="1288" width="5.85546875" style="4" customWidth="1"/>
    <col min="1289" max="1289" width="6.42578125" style="4" customWidth="1"/>
    <col min="1290" max="1290" width="8.28515625" style="4" customWidth="1"/>
    <col min="1291" max="1291" width="9.85546875" style="4" customWidth="1"/>
    <col min="1292" max="1292" width="0.85546875" style="4" customWidth="1"/>
    <col min="1293" max="1536" width="0" style="4" hidden="1"/>
    <col min="1537" max="1537" width="8.85546875" style="4" customWidth="1"/>
    <col min="1538" max="1538" width="19" style="4" customWidth="1"/>
    <col min="1539" max="1539" width="8.42578125" style="4" customWidth="1"/>
    <col min="1540" max="1540" width="7.28515625" style="4" customWidth="1"/>
    <col min="1541" max="1541" width="6.140625" style="4" customWidth="1"/>
    <col min="1542" max="1542" width="5.7109375" style="4" customWidth="1"/>
    <col min="1543" max="1543" width="7.140625" style="4" customWidth="1"/>
    <col min="1544" max="1544" width="5.85546875" style="4" customWidth="1"/>
    <col min="1545" max="1545" width="6.42578125" style="4" customWidth="1"/>
    <col min="1546" max="1546" width="8.28515625" style="4" customWidth="1"/>
    <col min="1547" max="1547" width="9.85546875" style="4" customWidth="1"/>
    <col min="1548" max="1548" width="0.85546875" style="4" customWidth="1"/>
    <col min="1549" max="1792" width="0" style="4" hidden="1"/>
    <col min="1793" max="1793" width="8.85546875" style="4" customWidth="1"/>
    <col min="1794" max="1794" width="19" style="4" customWidth="1"/>
    <col min="1795" max="1795" width="8.42578125" style="4" customWidth="1"/>
    <col min="1796" max="1796" width="7.28515625" style="4" customWidth="1"/>
    <col min="1797" max="1797" width="6.140625" style="4" customWidth="1"/>
    <col min="1798" max="1798" width="5.7109375" style="4" customWidth="1"/>
    <col min="1799" max="1799" width="7.140625" style="4" customWidth="1"/>
    <col min="1800" max="1800" width="5.85546875" style="4" customWidth="1"/>
    <col min="1801" max="1801" width="6.42578125" style="4" customWidth="1"/>
    <col min="1802" max="1802" width="8.28515625" style="4" customWidth="1"/>
    <col min="1803" max="1803" width="9.85546875" style="4" customWidth="1"/>
    <col min="1804" max="1804" width="0.85546875" style="4" customWidth="1"/>
    <col min="1805" max="2048" width="0" style="4" hidden="1"/>
    <col min="2049" max="2049" width="8.85546875" style="4" customWidth="1"/>
    <col min="2050" max="2050" width="19" style="4" customWidth="1"/>
    <col min="2051" max="2051" width="8.42578125" style="4" customWidth="1"/>
    <col min="2052" max="2052" width="7.28515625" style="4" customWidth="1"/>
    <col min="2053" max="2053" width="6.140625" style="4" customWidth="1"/>
    <col min="2054" max="2054" width="5.7109375" style="4" customWidth="1"/>
    <col min="2055" max="2055" width="7.140625" style="4" customWidth="1"/>
    <col min="2056" max="2056" width="5.85546875" style="4" customWidth="1"/>
    <col min="2057" max="2057" width="6.42578125" style="4" customWidth="1"/>
    <col min="2058" max="2058" width="8.28515625" style="4" customWidth="1"/>
    <col min="2059" max="2059" width="9.85546875" style="4" customWidth="1"/>
    <col min="2060" max="2060" width="0.85546875" style="4" customWidth="1"/>
    <col min="2061" max="2304" width="0" style="4" hidden="1"/>
    <col min="2305" max="2305" width="8.85546875" style="4" customWidth="1"/>
    <col min="2306" max="2306" width="19" style="4" customWidth="1"/>
    <col min="2307" max="2307" width="8.42578125" style="4" customWidth="1"/>
    <col min="2308" max="2308" width="7.28515625" style="4" customWidth="1"/>
    <col min="2309" max="2309" width="6.140625" style="4" customWidth="1"/>
    <col min="2310" max="2310" width="5.7109375" style="4" customWidth="1"/>
    <col min="2311" max="2311" width="7.140625" style="4" customWidth="1"/>
    <col min="2312" max="2312" width="5.85546875" style="4" customWidth="1"/>
    <col min="2313" max="2313" width="6.42578125" style="4" customWidth="1"/>
    <col min="2314" max="2314" width="8.28515625" style="4" customWidth="1"/>
    <col min="2315" max="2315" width="9.85546875" style="4" customWidth="1"/>
    <col min="2316" max="2316" width="0.85546875" style="4" customWidth="1"/>
    <col min="2317" max="2560" width="0" style="4" hidden="1"/>
    <col min="2561" max="2561" width="8.85546875" style="4" customWidth="1"/>
    <col min="2562" max="2562" width="19" style="4" customWidth="1"/>
    <col min="2563" max="2563" width="8.42578125" style="4" customWidth="1"/>
    <col min="2564" max="2564" width="7.28515625" style="4" customWidth="1"/>
    <col min="2565" max="2565" width="6.140625" style="4" customWidth="1"/>
    <col min="2566" max="2566" width="5.7109375" style="4" customWidth="1"/>
    <col min="2567" max="2567" width="7.140625" style="4" customWidth="1"/>
    <col min="2568" max="2568" width="5.85546875" style="4" customWidth="1"/>
    <col min="2569" max="2569" width="6.42578125" style="4" customWidth="1"/>
    <col min="2570" max="2570" width="8.28515625" style="4" customWidth="1"/>
    <col min="2571" max="2571" width="9.85546875" style="4" customWidth="1"/>
    <col min="2572" max="2572" width="0.85546875" style="4" customWidth="1"/>
    <col min="2573" max="2816" width="0" style="4" hidden="1"/>
    <col min="2817" max="2817" width="8.85546875" style="4" customWidth="1"/>
    <col min="2818" max="2818" width="19" style="4" customWidth="1"/>
    <col min="2819" max="2819" width="8.42578125" style="4" customWidth="1"/>
    <col min="2820" max="2820" width="7.28515625" style="4" customWidth="1"/>
    <col min="2821" max="2821" width="6.140625" style="4" customWidth="1"/>
    <col min="2822" max="2822" width="5.7109375" style="4" customWidth="1"/>
    <col min="2823" max="2823" width="7.140625" style="4" customWidth="1"/>
    <col min="2824" max="2824" width="5.85546875" style="4" customWidth="1"/>
    <col min="2825" max="2825" width="6.42578125" style="4" customWidth="1"/>
    <col min="2826" max="2826" width="8.28515625" style="4" customWidth="1"/>
    <col min="2827" max="2827" width="9.85546875" style="4" customWidth="1"/>
    <col min="2828" max="2828" width="0.85546875" style="4" customWidth="1"/>
    <col min="2829" max="3072" width="0" style="4" hidden="1"/>
    <col min="3073" max="3073" width="8.85546875" style="4" customWidth="1"/>
    <col min="3074" max="3074" width="19" style="4" customWidth="1"/>
    <col min="3075" max="3075" width="8.42578125" style="4" customWidth="1"/>
    <col min="3076" max="3076" width="7.28515625" style="4" customWidth="1"/>
    <col min="3077" max="3077" width="6.140625" style="4" customWidth="1"/>
    <col min="3078" max="3078" width="5.7109375" style="4" customWidth="1"/>
    <col min="3079" max="3079" width="7.140625" style="4" customWidth="1"/>
    <col min="3080" max="3080" width="5.85546875" style="4" customWidth="1"/>
    <col min="3081" max="3081" width="6.42578125" style="4" customWidth="1"/>
    <col min="3082" max="3082" width="8.28515625" style="4" customWidth="1"/>
    <col min="3083" max="3083" width="9.85546875" style="4" customWidth="1"/>
    <col min="3084" max="3084" width="0.85546875" style="4" customWidth="1"/>
    <col min="3085" max="3328" width="0" style="4" hidden="1"/>
    <col min="3329" max="3329" width="8.85546875" style="4" customWidth="1"/>
    <col min="3330" max="3330" width="19" style="4" customWidth="1"/>
    <col min="3331" max="3331" width="8.42578125" style="4" customWidth="1"/>
    <col min="3332" max="3332" width="7.28515625" style="4" customWidth="1"/>
    <col min="3333" max="3333" width="6.140625" style="4" customWidth="1"/>
    <col min="3334" max="3334" width="5.7109375" style="4" customWidth="1"/>
    <col min="3335" max="3335" width="7.140625" style="4" customWidth="1"/>
    <col min="3336" max="3336" width="5.85546875" style="4" customWidth="1"/>
    <col min="3337" max="3337" width="6.42578125" style="4" customWidth="1"/>
    <col min="3338" max="3338" width="8.28515625" style="4" customWidth="1"/>
    <col min="3339" max="3339" width="9.85546875" style="4" customWidth="1"/>
    <col min="3340" max="3340" width="0.85546875" style="4" customWidth="1"/>
    <col min="3341" max="3584" width="0" style="4" hidden="1"/>
    <col min="3585" max="3585" width="8.85546875" style="4" customWidth="1"/>
    <col min="3586" max="3586" width="19" style="4" customWidth="1"/>
    <col min="3587" max="3587" width="8.42578125" style="4" customWidth="1"/>
    <col min="3588" max="3588" width="7.28515625" style="4" customWidth="1"/>
    <col min="3589" max="3589" width="6.140625" style="4" customWidth="1"/>
    <col min="3590" max="3590" width="5.7109375" style="4" customWidth="1"/>
    <col min="3591" max="3591" width="7.140625" style="4" customWidth="1"/>
    <col min="3592" max="3592" width="5.85546875" style="4" customWidth="1"/>
    <col min="3593" max="3593" width="6.42578125" style="4" customWidth="1"/>
    <col min="3594" max="3594" width="8.28515625" style="4" customWidth="1"/>
    <col min="3595" max="3595" width="9.85546875" style="4" customWidth="1"/>
    <col min="3596" max="3596" width="0.85546875" style="4" customWidth="1"/>
    <col min="3597" max="3840" width="0" style="4" hidden="1"/>
    <col min="3841" max="3841" width="8.85546875" style="4" customWidth="1"/>
    <col min="3842" max="3842" width="19" style="4" customWidth="1"/>
    <col min="3843" max="3843" width="8.42578125" style="4" customWidth="1"/>
    <col min="3844" max="3844" width="7.28515625" style="4" customWidth="1"/>
    <col min="3845" max="3845" width="6.140625" style="4" customWidth="1"/>
    <col min="3846" max="3846" width="5.7109375" style="4" customWidth="1"/>
    <col min="3847" max="3847" width="7.140625" style="4" customWidth="1"/>
    <col min="3848" max="3848" width="5.85546875" style="4" customWidth="1"/>
    <col min="3849" max="3849" width="6.42578125" style="4" customWidth="1"/>
    <col min="3850" max="3850" width="8.28515625" style="4" customWidth="1"/>
    <col min="3851" max="3851" width="9.85546875" style="4" customWidth="1"/>
    <col min="3852" max="3852" width="0.85546875" style="4" customWidth="1"/>
    <col min="3853" max="4096" width="0" style="4" hidden="1"/>
    <col min="4097" max="4097" width="8.85546875" style="4" customWidth="1"/>
    <col min="4098" max="4098" width="19" style="4" customWidth="1"/>
    <col min="4099" max="4099" width="8.42578125" style="4" customWidth="1"/>
    <col min="4100" max="4100" width="7.28515625" style="4" customWidth="1"/>
    <col min="4101" max="4101" width="6.140625" style="4" customWidth="1"/>
    <col min="4102" max="4102" width="5.7109375" style="4" customWidth="1"/>
    <col min="4103" max="4103" width="7.140625" style="4" customWidth="1"/>
    <col min="4104" max="4104" width="5.85546875" style="4" customWidth="1"/>
    <col min="4105" max="4105" width="6.42578125" style="4" customWidth="1"/>
    <col min="4106" max="4106" width="8.28515625" style="4" customWidth="1"/>
    <col min="4107" max="4107" width="9.85546875" style="4" customWidth="1"/>
    <col min="4108" max="4108" width="0.85546875" style="4" customWidth="1"/>
    <col min="4109" max="4352" width="0" style="4" hidden="1"/>
    <col min="4353" max="4353" width="8.85546875" style="4" customWidth="1"/>
    <col min="4354" max="4354" width="19" style="4" customWidth="1"/>
    <col min="4355" max="4355" width="8.42578125" style="4" customWidth="1"/>
    <col min="4356" max="4356" width="7.28515625" style="4" customWidth="1"/>
    <col min="4357" max="4357" width="6.140625" style="4" customWidth="1"/>
    <col min="4358" max="4358" width="5.7109375" style="4" customWidth="1"/>
    <col min="4359" max="4359" width="7.140625" style="4" customWidth="1"/>
    <col min="4360" max="4360" width="5.85546875" style="4" customWidth="1"/>
    <col min="4361" max="4361" width="6.42578125" style="4" customWidth="1"/>
    <col min="4362" max="4362" width="8.28515625" style="4" customWidth="1"/>
    <col min="4363" max="4363" width="9.85546875" style="4" customWidth="1"/>
    <col min="4364" max="4364" width="0.85546875" style="4" customWidth="1"/>
    <col min="4365" max="4608" width="0" style="4" hidden="1"/>
    <col min="4609" max="4609" width="8.85546875" style="4" customWidth="1"/>
    <col min="4610" max="4610" width="19" style="4" customWidth="1"/>
    <col min="4611" max="4611" width="8.42578125" style="4" customWidth="1"/>
    <col min="4612" max="4612" width="7.28515625" style="4" customWidth="1"/>
    <col min="4613" max="4613" width="6.140625" style="4" customWidth="1"/>
    <col min="4614" max="4614" width="5.7109375" style="4" customWidth="1"/>
    <col min="4615" max="4615" width="7.140625" style="4" customWidth="1"/>
    <col min="4616" max="4616" width="5.85546875" style="4" customWidth="1"/>
    <col min="4617" max="4617" width="6.42578125" style="4" customWidth="1"/>
    <col min="4618" max="4618" width="8.28515625" style="4" customWidth="1"/>
    <col min="4619" max="4619" width="9.85546875" style="4" customWidth="1"/>
    <col min="4620" max="4620" width="0.85546875" style="4" customWidth="1"/>
    <col min="4621" max="4864" width="0" style="4" hidden="1"/>
    <col min="4865" max="4865" width="8.85546875" style="4" customWidth="1"/>
    <col min="4866" max="4866" width="19" style="4" customWidth="1"/>
    <col min="4867" max="4867" width="8.42578125" style="4" customWidth="1"/>
    <col min="4868" max="4868" width="7.28515625" style="4" customWidth="1"/>
    <col min="4869" max="4869" width="6.140625" style="4" customWidth="1"/>
    <col min="4870" max="4870" width="5.7109375" style="4" customWidth="1"/>
    <col min="4871" max="4871" width="7.140625" style="4" customWidth="1"/>
    <col min="4872" max="4872" width="5.85546875" style="4" customWidth="1"/>
    <col min="4873" max="4873" width="6.42578125" style="4" customWidth="1"/>
    <col min="4874" max="4874" width="8.28515625" style="4" customWidth="1"/>
    <col min="4875" max="4875" width="9.85546875" style="4" customWidth="1"/>
    <col min="4876" max="4876" width="0.85546875" style="4" customWidth="1"/>
    <col min="4877" max="5120" width="0" style="4" hidden="1"/>
    <col min="5121" max="5121" width="8.85546875" style="4" customWidth="1"/>
    <col min="5122" max="5122" width="19" style="4" customWidth="1"/>
    <col min="5123" max="5123" width="8.42578125" style="4" customWidth="1"/>
    <col min="5124" max="5124" width="7.28515625" style="4" customWidth="1"/>
    <col min="5125" max="5125" width="6.140625" style="4" customWidth="1"/>
    <col min="5126" max="5126" width="5.7109375" style="4" customWidth="1"/>
    <col min="5127" max="5127" width="7.140625" style="4" customWidth="1"/>
    <col min="5128" max="5128" width="5.85546875" style="4" customWidth="1"/>
    <col min="5129" max="5129" width="6.42578125" style="4" customWidth="1"/>
    <col min="5130" max="5130" width="8.28515625" style="4" customWidth="1"/>
    <col min="5131" max="5131" width="9.85546875" style="4" customWidth="1"/>
    <col min="5132" max="5132" width="0.85546875" style="4" customWidth="1"/>
    <col min="5133" max="5376" width="0" style="4" hidden="1"/>
    <col min="5377" max="5377" width="8.85546875" style="4" customWidth="1"/>
    <col min="5378" max="5378" width="19" style="4" customWidth="1"/>
    <col min="5379" max="5379" width="8.42578125" style="4" customWidth="1"/>
    <col min="5380" max="5380" width="7.28515625" style="4" customWidth="1"/>
    <col min="5381" max="5381" width="6.140625" style="4" customWidth="1"/>
    <col min="5382" max="5382" width="5.7109375" style="4" customWidth="1"/>
    <col min="5383" max="5383" width="7.140625" style="4" customWidth="1"/>
    <col min="5384" max="5384" width="5.85546875" style="4" customWidth="1"/>
    <col min="5385" max="5385" width="6.42578125" style="4" customWidth="1"/>
    <col min="5386" max="5386" width="8.28515625" style="4" customWidth="1"/>
    <col min="5387" max="5387" width="9.85546875" style="4" customWidth="1"/>
    <col min="5388" max="5388" width="0.85546875" style="4" customWidth="1"/>
    <col min="5389" max="5632" width="0" style="4" hidden="1"/>
    <col min="5633" max="5633" width="8.85546875" style="4" customWidth="1"/>
    <col min="5634" max="5634" width="19" style="4" customWidth="1"/>
    <col min="5635" max="5635" width="8.42578125" style="4" customWidth="1"/>
    <col min="5636" max="5636" width="7.28515625" style="4" customWidth="1"/>
    <col min="5637" max="5637" width="6.140625" style="4" customWidth="1"/>
    <col min="5638" max="5638" width="5.7109375" style="4" customWidth="1"/>
    <col min="5639" max="5639" width="7.140625" style="4" customWidth="1"/>
    <col min="5640" max="5640" width="5.85546875" style="4" customWidth="1"/>
    <col min="5641" max="5641" width="6.42578125" style="4" customWidth="1"/>
    <col min="5642" max="5642" width="8.28515625" style="4" customWidth="1"/>
    <col min="5643" max="5643" width="9.85546875" style="4" customWidth="1"/>
    <col min="5644" max="5644" width="0.85546875" style="4" customWidth="1"/>
    <col min="5645" max="5888" width="0" style="4" hidden="1"/>
    <col min="5889" max="5889" width="8.85546875" style="4" customWidth="1"/>
    <col min="5890" max="5890" width="19" style="4" customWidth="1"/>
    <col min="5891" max="5891" width="8.42578125" style="4" customWidth="1"/>
    <col min="5892" max="5892" width="7.28515625" style="4" customWidth="1"/>
    <col min="5893" max="5893" width="6.140625" style="4" customWidth="1"/>
    <col min="5894" max="5894" width="5.7109375" style="4" customWidth="1"/>
    <col min="5895" max="5895" width="7.140625" style="4" customWidth="1"/>
    <col min="5896" max="5896" width="5.85546875" style="4" customWidth="1"/>
    <col min="5897" max="5897" width="6.42578125" style="4" customWidth="1"/>
    <col min="5898" max="5898" width="8.28515625" style="4" customWidth="1"/>
    <col min="5899" max="5899" width="9.85546875" style="4" customWidth="1"/>
    <col min="5900" max="5900" width="0.85546875" style="4" customWidth="1"/>
    <col min="5901" max="6144" width="0" style="4" hidden="1"/>
    <col min="6145" max="6145" width="8.85546875" style="4" customWidth="1"/>
    <col min="6146" max="6146" width="19" style="4" customWidth="1"/>
    <col min="6147" max="6147" width="8.42578125" style="4" customWidth="1"/>
    <col min="6148" max="6148" width="7.28515625" style="4" customWidth="1"/>
    <col min="6149" max="6149" width="6.140625" style="4" customWidth="1"/>
    <col min="6150" max="6150" width="5.7109375" style="4" customWidth="1"/>
    <col min="6151" max="6151" width="7.140625" style="4" customWidth="1"/>
    <col min="6152" max="6152" width="5.85546875" style="4" customWidth="1"/>
    <col min="6153" max="6153" width="6.42578125" style="4" customWidth="1"/>
    <col min="6154" max="6154" width="8.28515625" style="4" customWidth="1"/>
    <col min="6155" max="6155" width="9.85546875" style="4" customWidth="1"/>
    <col min="6156" max="6156" width="0.85546875" style="4" customWidth="1"/>
    <col min="6157" max="6400" width="0" style="4" hidden="1"/>
    <col min="6401" max="6401" width="8.85546875" style="4" customWidth="1"/>
    <col min="6402" max="6402" width="19" style="4" customWidth="1"/>
    <col min="6403" max="6403" width="8.42578125" style="4" customWidth="1"/>
    <col min="6404" max="6404" width="7.28515625" style="4" customWidth="1"/>
    <col min="6405" max="6405" width="6.140625" style="4" customWidth="1"/>
    <col min="6406" max="6406" width="5.7109375" style="4" customWidth="1"/>
    <col min="6407" max="6407" width="7.140625" style="4" customWidth="1"/>
    <col min="6408" max="6408" width="5.85546875" style="4" customWidth="1"/>
    <col min="6409" max="6409" width="6.42578125" style="4" customWidth="1"/>
    <col min="6410" max="6410" width="8.28515625" style="4" customWidth="1"/>
    <col min="6411" max="6411" width="9.85546875" style="4" customWidth="1"/>
    <col min="6412" max="6412" width="0.85546875" style="4" customWidth="1"/>
    <col min="6413" max="6656" width="0" style="4" hidden="1"/>
    <col min="6657" max="6657" width="8.85546875" style="4" customWidth="1"/>
    <col min="6658" max="6658" width="19" style="4" customWidth="1"/>
    <col min="6659" max="6659" width="8.42578125" style="4" customWidth="1"/>
    <col min="6660" max="6660" width="7.28515625" style="4" customWidth="1"/>
    <col min="6661" max="6661" width="6.140625" style="4" customWidth="1"/>
    <col min="6662" max="6662" width="5.7109375" style="4" customWidth="1"/>
    <col min="6663" max="6663" width="7.140625" style="4" customWidth="1"/>
    <col min="6664" max="6664" width="5.85546875" style="4" customWidth="1"/>
    <col min="6665" max="6665" width="6.42578125" style="4" customWidth="1"/>
    <col min="6666" max="6666" width="8.28515625" style="4" customWidth="1"/>
    <col min="6667" max="6667" width="9.85546875" style="4" customWidth="1"/>
    <col min="6668" max="6668" width="0.85546875" style="4" customWidth="1"/>
    <col min="6669" max="6912" width="0" style="4" hidden="1"/>
    <col min="6913" max="6913" width="8.85546875" style="4" customWidth="1"/>
    <col min="6914" max="6914" width="19" style="4" customWidth="1"/>
    <col min="6915" max="6915" width="8.42578125" style="4" customWidth="1"/>
    <col min="6916" max="6916" width="7.28515625" style="4" customWidth="1"/>
    <col min="6917" max="6917" width="6.140625" style="4" customWidth="1"/>
    <col min="6918" max="6918" width="5.7109375" style="4" customWidth="1"/>
    <col min="6919" max="6919" width="7.140625" style="4" customWidth="1"/>
    <col min="6920" max="6920" width="5.85546875" style="4" customWidth="1"/>
    <col min="6921" max="6921" width="6.42578125" style="4" customWidth="1"/>
    <col min="6922" max="6922" width="8.28515625" style="4" customWidth="1"/>
    <col min="6923" max="6923" width="9.85546875" style="4" customWidth="1"/>
    <col min="6924" max="6924" width="0.85546875" style="4" customWidth="1"/>
    <col min="6925" max="7168" width="0" style="4" hidden="1"/>
    <col min="7169" max="7169" width="8.85546875" style="4" customWidth="1"/>
    <col min="7170" max="7170" width="19" style="4" customWidth="1"/>
    <col min="7171" max="7171" width="8.42578125" style="4" customWidth="1"/>
    <col min="7172" max="7172" width="7.28515625" style="4" customWidth="1"/>
    <col min="7173" max="7173" width="6.140625" style="4" customWidth="1"/>
    <col min="7174" max="7174" width="5.7109375" style="4" customWidth="1"/>
    <col min="7175" max="7175" width="7.140625" style="4" customWidth="1"/>
    <col min="7176" max="7176" width="5.85546875" style="4" customWidth="1"/>
    <col min="7177" max="7177" width="6.42578125" style="4" customWidth="1"/>
    <col min="7178" max="7178" width="8.28515625" style="4" customWidth="1"/>
    <col min="7179" max="7179" width="9.85546875" style="4" customWidth="1"/>
    <col min="7180" max="7180" width="0.85546875" style="4" customWidth="1"/>
    <col min="7181" max="7424" width="0" style="4" hidden="1"/>
    <col min="7425" max="7425" width="8.85546875" style="4" customWidth="1"/>
    <col min="7426" max="7426" width="19" style="4" customWidth="1"/>
    <col min="7427" max="7427" width="8.42578125" style="4" customWidth="1"/>
    <col min="7428" max="7428" width="7.28515625" style="4" customWidth="1"/>
    <col min="7429" max="7429" width="6.140625" style="4" customWidth="1"/>
    <col min="7430" max="7430" width="5.7109375" style="4" customWidth="1"/>
    <col min="7431" max="7431" width="7.140625" style="4" customWidth="1"/>
    <col min="7432" max="7432" width="5.85546875" style="4" customWidth="1"/>
    <col min="7433" max="7433" width="6.42578125" style="4" customWidth="1"/>
    <col min="7434" max="7434" width="8.28515625" style="4" customWidth="1"/>
    <col min="7435" max="7435" width="9.85546875" style="4" customWidth="1"/>
    <col min="7436" max="7436" width="0.85546875" style="4" customWidth="1"/>
    <col min="7437" max="7680" width="0" style="4" hidden="1"/>
    <col min="7681" max="7681" width="8.85546875" style="4" customWidth="1"/>
    <col min="7682" max="7682" width="19" style="4" customWidth="1"/>
    <col min="7683" max="7683" width="8.42578125" style="4" customWidth="1"/>
    <col min="7684" max="7684" width="7.28515625" style="4" customWidth="1"/>
    <col min="7685" max="7685" width="6.140625" style="4" customWidth="1"/>
    <col min="7686" max="7686" width="5.7109375" style="4" customWidth="1"/>
    <col min="7687" max="7687" width="7.140625" style="4" customWidth="1"/>
    <col min="7688" max="7688" width="5.85546875" style="4" customWidth="1"/>
    <col min="7689" max="7689" width="6.42578125" style="4" customWidth="1"/>
    <col min="7690" max="7690" width="8.28515625" style="4" customWidth="1"/>
    <col min="7691" max="7691" width="9.85546875" style="4" customWidth="1"/>
    <col min="7692" max="7692" width="0.85546875" style="4" customWidth="1"/>
    <col min="7693" max="7936" width="0" style="4" hidden="1"/>
    <col min="7937" max="7937" width="8.85546875" style="4" customWidth="1"/>
    <col min="7938" max="7938" width="19" style="4" customWidth="1"/>
    <col min="7939" max="7939" width="8.42578125" style="4" customWidth="1"/>
    <col min="7940" max="7940" width="7.28515625" style="4" customWidth="1"/>
    <col min="7941" max="7941" width="6.140625" style="4" customWidth="1"/>
    <col min="7942" max="7942" width="5.7109375" style="4" customWidth="1"/>
    <col min="7943" max="7943" width="7.140625" style="4" customWidth="1"/>
    <col min="7944" max="7944" width="5.85546875" style="4" customWidth="1"/>
    <col min="7945" max="7945" width="6.42578125" style="4" customWidth="1"/>
    <col min="7946" max="7946" width="8.28515625" style="4" customWidth="1"/>
    <col min="7947" max="7947" width="9.85546875" style="4" customWidth="1"/>
    <col min="7948" max="7948" width="0.85546875" style="4" customWidth="1"/>
    <col min="7949" max="8192" width="0" style="4" hidden="1"/>
    <col min="8193" max="8193" width="8.85546875" style="4" customWidth="1"/>
    <col min="8194" max="8194" width="19" style="4" customWidth="1"/>
    <col min="8195" max="8195" width="8.42578125" style="4" customWidth="1"/>
    <col min="8196" max="8196" width="7.28515625" style="4" customWidth="1"/>
    <col min="8197" max="8197" width="6.140625" style="4" customWidth="1"/>
    <col min="8198" max="8198" width="5.7109375" style="4" customWidth="1"/>
    <col min="8199" max="8199" width="7.140625" style="4" customWidth="1"/>
    <col min="8200" max="8200" width="5.85546875" style="4" customWidth="1"/>
    <col min="8201" max="8201" width="6.42578125" style="4" customWidth="1"/>
    <col min="8202" max="8202" width="8.28515625" style="4" customWidth="1"/>
    <col min="8203" max="8203" width="9.85546875" style="4" customWidth="1"/>
    <col min="8204" max="8204" width="0.85546875" style="4" customWidth="1"/>
    <col min="8205" max="8448" width="0" style="4" hidden="1"/>
    <col min="8449" max="8449" width="8.85546875" style="4" customWidth="1"/>
    <col min="8450" max="8450" width="19" style="4" customWidth="1"/>
    <col min="8451" max="8451" width="8.42578125" style="4" customWidth="1"/>
    <col min="8452" max="8452" width="7.28515625" style="4" customWidth="1"/>
    <col min="8453" max="8453" width="6.140625" style="4" customWidth="1"/>
    <col min="8454" max="8454" width="5.7109375" style="4" customWidth="1"/>
    <col min="8455" max="8455" width="7.140625" style="4" customWidth="1"/>
    <col min="8456" max="8456" width="5.85546875" style="4" customWidth="1"/>
    <col min="8457" max="8457" width="6.42578125" style="4" customWidth="1"/>
    <col min="8458" max="8458" width="8.28515625" style="4" customWidth="1"/>
    <col min="8459" max="8459" width="9.85546875" style="4" customWidth="1"/>
    <col min="8460" max="8460" width="0.85546875" style="4" customWidth="1"/>
    <col min="8461" max="8704" width="0" style="4" hidden="1"/>
    <col min="8705" max="8705" width="8.85546875" style="4" customWidth="1"/>
    <col min="8706" max="8706" width="19" style="4" customWidth="1"/>
    <col min="8707" max="8707" width="8.42578125" style="4" customWidth="1"/>
    <col min="8708" max="8708" width="7.28515625" style="4" customWidth="1"/>
    <col min="8709" max="8709" width="6.140625" style="4" customWidth="1"/>
    <col min="8710" max="8710" width="5.7109375" style="4" customWidth="1"/>
    <col min="8711" max="8711" width="7.140625" style="4" customWidth="1"/>
    <col min="8712" max="8712" width="5.85546875" style="4" customWidth="1"/>
    <col min="8713" max="8713" width="6.42578125" style="4" customWidth="1"/>
    <col min="8714" max="8714" width="8.28515625" style="4" customWidth="1"/>
    <col min="8715" max="8715" width="9.85546875" style="4" customWidth="1"/>
    <col min="8716" max="8716" width="0.85546875" style="4" customWidth="1"/>
    <col min="8717" max="8960" width="0" style="4" hidden="1"/>
    <col min="8961" max="8961" width="8.85546875" style="4" customWidth="1"/>
    <col min="8962" max="8962" width="19" style="4" customWidth="1"/>
    <col min="8963" max="8963" width="8.42578125" style="4" customWidth="1"/>
    <col min="8964" max="8964" width="7.28515625" style="4" customWidth="1"/>
    <col min="8965" max="8965" width="6.140625" style="4" customWidth="1"/>
    <col min="8966" max="8966" width="5.7109375" style="4" customWidth="1"/>
    <col min="8967" max="8967" width="7.140625" style="4" customWidth="1"/>
    <col min="8968" max="8968" width="5.85546875" style="4" customWidth="1"/>
    <col min="8969" max="8969" width="6.42578125" style="4" customWidth="1"/>
    <col min="8970" max="8970" width="8.28515625" style="4" customWidth="1"/>
    <col min="8971" max="8971" width="9.85546875" style="4" customWidth="1"/>
    <col min="8972" max="8972" width="0.85546875" style="4" customWidth="1"/>
    <col min="8973" max="9216" width="0" style="4" hidden="1"/>
    <col min="9217" max="9217" width="8.85546875" style="4" customWidth="1"/>
    <col min="9218" max="9218" width="19" style="4" customWidth="1"/>
    <col min="9219" max="9219" width="8.42578125" style="4" customWidth="1"/>
    <col min="9220" max="9220" width="7.28515625" style="4" customWidth="1"/>
    <col min="9221" max="9221" width="6.140625" style="4" customWidth="1"/>
    <col min="9222" max="9222" width="5.7109375" style="4" customWidth="1"/>
    <col min="9223" max="9223" width="7.140625" style="4" customWidth="1"/>
    <col min="9224" max="9224" width="5.85546875" style="4" customWidth="1"/>
    <col min="9225" max="9225" width="6.42578125" style="4" customWidth="1"/>
    <col min="9226" max="9226" width="8.28515625" style="4" customWidth="1"/>
    <col min="9227" max="9227" width="9.85546875" style="4" customWidth="1"/>
    <col min="9228" max="9228" width="0.85546875" style="4" customWidth="1"/>
    <col min="9229" max="9472" width="0" style="4" hidden="1"/>
    <col min="9473" max="9473" width="8.85546875" style="4" customWidth="1"/>
    <col min="9474" max="9474" width="19" style="4" customWidth="1"/>
    <col min="9475" max="9475" width="8.42578125" style="4" customWidth="1"/>
    <col min="9476" max="9476" width="7.28515625" style="4" customWidth="1"/>
    <col min="9477" max="9477" width="6.140625" style="4" customWidth="1"/>
    <col min="9478" max="9478" width="5.7109375" style="4" customWidth="1"/>
    <col min="9479" max="9479" width="7.140625" style="4" customWidth="1"/>
    <col min="9480" max="9480" width="5.85546875" style="4" customWidth="1"/>
    <col min="9481" max="9481" width="6.42578125" style="4" customWidth="1"/>
    <col min="9482" max="9482" width="8.28515625" style="4" customWidth="1"/>
    <col min="9483" max="9483" width="9.85546875" style="4" customWidth="1"/>
    <col min="9484" max="9484" width="0.85546875" style="4" customWidth="1"/>
    <col min="9485" max="9728" width="0" style="4" hidden="1"/>
    <col min="9729" max="9729" width="8.85546875" style="4" customWidth="1"/>
    <col min="9730" max="9730" width="19" style="4" customWidth="1"/>
    <col min="9731" max="9731" width="8.42578125" style="4" customWidth="1"/>
    <col min="9732" max="9732" width="7.28515625" style="4" customWidth="1"/>
    <col min="9733" max="9733" width="6.140625" style="4" customWidth="1"/>
    <col min="9734" max="9734" width="5.7109375" style="4" customWidth="1"/>
    <col min="9735" max="9735" width="7.140625" style="4" customWidth="1"/>
    <col min="9736" max="9736" width="5.85546875" style="4" customWidth="1"/>
    <col min="9737" max="9737" width="6.42578125" style="4" customWidth="1"/>
    <col min="9738" max="9738" width="8.28515625" style="4" customWidth="1"/>
    <col min="9739" max="9739" width="9.85546875" style="4" customWidth="1"/>
    <col min="9740" max="9740" width="0.85546875" style="4" customWidth="1"/>
    <col min="9741" max="9984" width="0" style="4" hidden="1"/>
    <col min="9985" max="9985" width="8.85546875" style="4" customWidth="1"/>
    <col min="9986" max="9986" width="19" style="4" customWidth="1"/>
    <col min="9987" max="9987" width="8.42578125" style="4" customWidth="1"/>
    <col min="9988" max="9988" width="7.28515625" style="4" customWidth="1"/>
    <col min="9989" max="9989" width="6.140625" style="4" customWidth="1"/>
    <col min="9990" max="9990" width="5.7109375" style="4" customWidth="1"/>
    <col min="9991" max="9991" width="7.140625" style="4" customWidth="1"/>
    <col min="9992" max="9992" width="5.85546875" style="4" customWidth="1"/>
    <col min="9993" max="9993" width="6.42578125" style="4" customWidth="1"/>
    <col min="9994" max="9994" width="8.28515625" style="4" customWidth="1"/>
    <col min="9995" max="9995" width="9.85546875" style="4" customWidth="1"/>
    <col min="9996" max="9996" width="0.85546875" style="4" customWidth="1"/>
    <col min="9997" max="10240" width="0" style="4" hidden="1"/>
    <col min="10241" max="10241" width="8.85546875" style="4" customWidth="1"/>
    <col min="10242" max="10242" width="19" style="4" customWidth="1"/>
    <col min="10243" max="10243" width="8.42578125" style="4" customWidth="1"/>
    <col min="10244" max="10244" width="7.28515625" style="4" customWidth="1"/>
    <col min="10245" max="10245" width="6.140625" style="4" customWidth="1"/>
    <col min="10246" max="10246" width="5.7109375" style="4" customWidth="1"/>
    <col min="10247" max="10247" width="7.140625" style="4" customWidth="1"/>
    <col min="10248" max="10248" width="5.85546875" style="4" customWidth="1"/>
    <col min="10249" max="10249" width="6.42578125" style="4" customWidth="1"/>
    <col min="10250" max="10250" width="8.28515625" style="4" customWidth="1"/>
    <col min="10251" max="10251" width="9.85546875" style="4" customWidth="1"/>
    <col min="10252" max="10252" width="0.85546875" style="4" customWidth="1"/>
    <col min="10253" max="10496" width="0" style="4" hidden="1"/>
    <col min="10497" max="10497" width="8.85546875" style="4" customWidth="1"/>
    <col min="10498" max="10498" width="19" style="4" customWidth="1"/>
    <col min="10499" max="10499" width="8.42578125" style="4" customWidth="1"/>
    <col min="10500" max="10500" width="7.28515625" style="4" customWidth="1"/>
    <col min="10501" max="10501" width="6.140625" style="4" customWidth="1"/>
    <col min="10502" max="10502" width="5.7109375" style="4" customWidth="1"/>
    <col min="10503" max="10503" width="7.140625" style="4" customWidth="1"/>
    <col min="10504" max="10504" width="5.85546875" style="4" customWidth="1"/>
    <col min="10505" max="10505" width="6.42578125" style="4" customWidth="1"/>
    <col min="10506" max="10506" width="8.28515625" style="4" customWidth="1"/>
    <col min="10507" max="10507" width="9.85546875" style="4" customWidth="1"/>
    <col min="10508" max="10508" width="0.85546875" style="4" customWidth="1"/>
    <col min="10509" max="10752" width="0" style="4" hidden="1"/>
    <col min="10753" max="10753" width="8.85546875" style="4" customWidth="1"/>
    <col min="10754" max="10754" width="19" style="4" customWidth="1"/>
    <col min="10755" max="10755" width="8.42578125" style="4" customWidth="1"/>
    <col min="10756" max="10756" width="7.28515625" style="4" customWidth="1"/>
    <col min="10757" max="10757" width="6.140625" style="4" customWidth="1"/>
    <col min="10758" max="10758" width="5.7109375" style="4" customWidth="1"/>
    <col min="10759" max="10759" width="7.140625" style="4" customWidth="1"/>
    <col min="10760" max="10760" width="5.85546875" style="4" customWidth="1"/>
    <col min="10761" max="10761" width="6.42578125" style="4" customWidth="1"/>
    <col min="10762" max="10762" width="8.28515625" style="4" customWidth="1"/>
    <col min="10763" max="10763" width="9.85546875" style="4" customWidth="1"/>
    <col min="10764" max="10764" width="0.85546875" style="4" customWidth="1"/>
    <col min="10765" max="11008" width="0" style="4" hidden="1"/>
    <col min="11009" max="11009" width="8.85546875" style="4" customWidth="1"/>
    <col min="11010" max="11010" width="19" style="4" customWidth="1"/>
    <col min="11011" max="11011" width="8.42578125" style="4" customWidth="1"/>
    <col min="11012" max="11012" width="7.28515625" style="4" customWidth="1"/>
    <col min="11013" max="11013" width="6.140625" style="4" customWidth="1"/>
    <col min="11014" max="11014" width="5.7109375" style="4" customWidth="1"/>
    <col min="11015" max="11015" width="7.140625" style="4" customWidth="1"/>
    <col min="11016" max="11016" width="5.85546875" style="4" customWidth="1"/>
    <col min="11017" max="11017" width="6.42578125" style="4" customWidth="1"/>
    <col min="11018" max="11018" width="8.28515625" style="4" customWidth="1"/>
    <col min="11019" max="11019" width="9.85546875" style="4" customWidth="1"/>
    <col min="11020" max="11020" width="0.85546875" style="4" customWidth="1"/>
    <col min="11021" max="11264" width="0" style="4" hidden="1"/>
    <col min="11265" max="11265" width="8.85546875" style="4" customWidth="1"/>
    <col min="11266" max="11266" width="19" style="4" customWidth="1"/>
    <col min="11267" max="11267" width="8.42578125" style="4" customWidth="1"/>
    <col min="11268" max="11268" width="7.28515625" style="4" customWidth="1"/>
    <col min="11269" max="11269" width="6.140625" style="4" customWidth="1"/>
    <col min="11270" max="11270" width="5.7109375" style="4" customWidth="1"/>
    <col min="11271" max="11271" width="7.140625" style="4" customWidth="1"/>
    <col min="11272" max="11272" width="5.85546875" style="4" customWidth="1"/>
    <col min="11273" max="11273" width="6.42578125" style="4" customWidth="1"/>
    <col min="11274" max="11274" width="8.28515625" style="4" customWidth="1"/>
    <col min="11275" max="11275" width="9.85546875" style="4" customWidth="1"/>
    <col min="11276" max="11276" width="0.85546875" style="4" customWidth="1"/>
    <col min="11277" max="11520" width="0" style="4" hidden="1"/>
    <col min="11521" max="11521" width="8.85546875" style="4" customWidth="1"/>
    <col min="11522" max="11522" width="19" style="4" customWidth="1"/>
    <col min="11523" max="11523" width="8.42578125" style="4" customWidth="1"/>
    <col min="11524" max="11524" width="7.28515625" style="4" customWidth="1"/>
    <col min="11525" max="11525" width="6.140625" style="4" customWidth="1"/>
    <col min="11526" max="11526" width="5.7109375" style="4" customWidth="1"/>
    <col min="11527" max="11527" width="7.140625" style="4" customWidth="1"/>
    <col min="11528" max="11528" width="5.85546875" style="4" customWidth="1"/>
    <col min="11529" max="11529" width="6.42578125" style="4" customWidth="1"/>
    <col min="11530" max="11530" width="8.28515625" style="4" customWidth="1"/>
    <col min="11531" max="11531" width="9.85546875" style="4" customWidth="1"/>
    <col min="11532" max="11532" width="0.85546875" style="4" customWidth="1"/>
    <col min="11533" max="11776" width="0" style="4" hidden="1"/>
    <col min="11777" max="11777" width="8.85546875" style="4" customWidth="1"/>
    <col min="11778" max="11778" width="19" style="4" customWidth="1"/>
    <col min="11779" max="11779" width="8.42578125" style="4" customWidth="1"/>
    <col min="11780" max="11780" width="7.28515625" style="4" customWidth="1"/>
    <col min="11781" max="11781" width="6.140625" style="4" customWidth="1"/>
    <col min="11782" max="11782" width="5.7109375" style="4" customWidth="1"/>
    <col min="11783" max="11783" width="7.140625" style="4" customWidth="1"/>
    <col min="11784" max="11784" width="5.85546875" style="4" customWidth="1"/>
    <col min="11785" max="11785" width="6.42578125" style="4" customWidth="1"/>
    <col min="11786" max="11786" width="8.28515625" style="4" customWidth="1"/>
    <col min="11787" max="11787" width="9.85546875" style="4" customWidth="1"/>
    <col min="11788" max="11788" width="0.85546875" style="4" customWidth="1"/>
    <col min="11789" max="12032" width="0" style="4" hidden="1"/>
    <col min="12033" max="12033" width="8.85546875" style="4" customWidth="1"/>
    <col min="12034" max="12034" width="19" style="4" customWidth="1"/>
    <col min="12035" max="12035" width="8.42578125" style="4" customWidth="1"/>
    <col min="12036" max="12036" width="7.28515625" style="4" customWidth="1"/>
    <col min="12037" max="12037" width="6.140625" style="4" customWidth="1"/>
    <col min="12038" max="12038" width="5.7109375" style="4" customWidth="1"/>
    <col min="12039" max="12039" width="7.140625" style="4" customWidth="1"/>
    <col min="12040" max="12040" width="5.85546875" style="4" customWidth="1"/>
    <col min="12041" max="12041" width="6.42578125" style="4" customWidth="1"/>
    <col min="12042" max="12042" width="8.28515625" style="4" customWidth="1"/>
    <col min="12043" max="12043" width="9.85546875" style="4" customWidth="1"/>
    <col min="12044" max="12044" width="0.85546875" style="4" customWidth="1"/>
    <col min="12045" max="12288" width="0" style="4" hidden="1"/>
    <col min="12289" max="12289" width="8.85546875" style="4" customWidth="1"/>
    <col min="12290" max="12290" width="19" style="4" customWidth="1"/>
    <col min="12291" max="12291" width="8.42578125" style="4" customWidth="1"/>
    <col min="12292" max="12292" width="7.28515625" style="4" customWidth="1"/>
    <col min="12293" max="12293" width="6.140625" style="4" customWidth="1"/>
    <col min="12294" max="12294" width="5.7109375" style="4" customWidth="1"/>
    <col min="12295" max="12295" width="7.140625" style="4" customWidth="1"/>
    <col min="12296" max="12296" width="5.85546875" style="4" customWidth="1"/>
    <col min="12297" max="12297" width="6.42578125" style="4" customWidth="1"/>
    <col min="12298" max="12298" width="8.28515625" style="4" customWidth="1"/>
    <col min="12299" max="12299" width="9.85546875" style="4" customWidth="1"/>
    <col min="12300" max="12300" width="0.85546875" style="4" customWidth="1"/>
    <col min="12301" max="12544" width="0" style="4" hidden="1"/>
    <col min="12545" max="12545" width="8.85546875" style="4" customWidth="1"/>
    <col min="12546" max="12546" width="19" style="4" customWidth="1"/>
    <col min="12547" max="12547" width="8.42578125" style="4" customWidth="1"/>
    <col min="12548" max="12548" width="7.28515625" style="4" customWidth="1"/>
    <col min="12549" max="12549" width="6.140625" style="4" customWidth="1"/>
    <col min="12550" max="12550" width="5.7109375" style="4" customWidth="1"/>
    <col min="12551" max="12551" width="7.140625" style="4" customWidth="1"/>
    <col min="12552" max="12552" width="5.85546875" style="4" customWidth="1"/>
    <col min="12553" max="12553" width="6.42578125" style="4" customWidth="1"/>
    <col min="12554" max="12554" width="8.28515625" style="4" customWidth="1"/>
    <col min="12555" max="12555" width="9.85546875" style="4" customWidth="1"/>
    <col min="12556" max="12556" width="0.85546875" style="4" customWidth="1"/>
    <col min="12557" max="12800" width="0" style="4" hidden="1"/>
    <col min="12801" max="12801" width="8.85546875" style="4" customWidth="1"/>
    <col min="12802" max="12802" width="19" style="4" customWidth="1"/>
    <col min="12803" max="12803" width="8.42578125" style="4" customWidth="1"/>
    <col min="12804" max="12804" width="7.28515625" style="4" customWidth="1"/>
    <col min="12805" max="12805" width="6.140625" style="4" customWidth="1"/>
    <col min="12806" max="12806" width="5.7109375" style="4" customWidth="1"/>
    <col min="12807" max="12807" width="7.140625" style="4" customWidth="1"/>
    <col min="12808" max="12808" width="5.85546875" style="4" customWidth="1"/>
    <col min="12809" max="12809" width="6.42578125" style="4" customWidth="1"/>
    <col min="12810" max="12810" width="8.28515625" style="4" customWidth="1"/>
    <col min="12811" max="12811" width="9.85546875" style="4" customWidth="1"/>
    <col min="12812" max="12812" width="0.85546875" style="4" customWidth="1"/>
    <col min="12813" max="13056" width="0" style="4" hidden="1"/>
    <col min="13057" max="13057" width="8.85546875" style="4" customWidth="1"/>
    <col min="13058" max="13058" width="19" style="4" customWidth="1"/>
    <col min="13059" max="13059" width="8.42578125" style="4" customWidth="1"/>
    <col min="13060" max="13060" width="7.28515625" style="4" customWidth="1"/>
    <col min="13061" max="13061" width="6.140625" style="4" customWidth="1"/>
    <col min="13062" max="13062" width="5.7109375" style="4" customWidth="1"/>
    <col min="13063" max="13063" width="7.140625" style="4" customWidth="1"/>
    <col min="13064" max="13064" width="5.85546875" style="4" customWidth="1"/>
    <col min="13065" max="13065" width="6.42578125" style="4" customWidth="1"/>
    <col min="13066" max="13066" width="8.28515625" style="4" customWidth="1"/>
    <col min="13067" max="13067" width="9.85546875" style="4" customWidth="1"/>
    <col min="13068" max="13068" width="0.85546875" style="4" customWidth="1"/>
    <col min="13069" max="13312" width="0" style="4" hidden="1"/>
    <col min="13313" max="13313" width="8.85546875" style="4" customWidth="1"/>
    <col min="13314" max="13314" width="19" style="4" customWidth="1"/>
    <col min="13315" max="13315" width="8.42578125" style="4" customWidth="1"/>
    <col min="13316" max="13316" width="7.28515625" style="4" customWidth="1"/>
    <col min="13317" max="13317" width="6.140625" style="4" customWidth="1"/>
    <col min="13318" max="13318" width="5.7109375" style="4" customWidth="1"/>
    <col min="13319" max="13319" width="7.140625" style="4" customWidth="1"/>
    <col min="13320" max="13320" width="5.85546875" style="4" customWidth="1"/>
    <col min="13321" max="13321" width="6.42578125" style="4" customWidth="1"/>
    <col min="13322" max="13322" width="8.28515625" style="4" customWidth="1"/>
    <col min="13323" max="13323" width="9.85546875" style="4" customWidth="1"/>
    <col min="13324" max="13324" width="0.85546875" style="4" customWidth="1"/>
    <col min="13325" max="13568" width="0" style="4" hidden="1"/>
    <col min="13569" max="13569" width="8.85546875" style="4" customWidth="1"/>
    <col min="13570" max="13570" width="19" style="4" customWidth="1"/>
    <col min="13571" max="13571" width="8.42578125" style="4" customWidth="1"/>
    <col min="13572" max="13572" width="7.28515625" style="4" customWidth="1"/>
    <col min="13573" max="13573" width="6.140625" style="4" customWidth="1"/>
    <col min="13574" max="13574" width="5.7109375" style="4" customWidth="1"/>
    <col min="13575" max="13575" width="7.140625" style="4" customWidth="1"/>
    <col min="13576" max="13576" width="5.85546875" style="4" customWidth="1"/>
    <col min="13577" max="13577" width="6.42578125" style="4" customWidth="1"/>
    <col min="13578" max="13578" width="8.28515625" style="4" customWidth="1"/>
    <col min="13579" max="13579" width="9.85546875" style="4" customWidth="1"/>
    <col min="13580" max="13580" width="0.85546875" style="4" customWidth="1"/>
    <col min="13581" max="13824" width="0" style="4" hidden="1"/>
    <col min="13825" max="13825" width="8.85546875" style="4" customWidth="1"/>
    <col min="13826" max="13826" width="19" style="4" customWidth="1"/>
    <col min="13827" max="13827" width="8.42578125" style="4" customWidth="1"/>
    <col min="13828" max="13828" width="7.28515625" style="4" customWidth="1"/>
    <col min="13829" max="13829" width="6.140625" style="4" customWidth="1"/>
    <col min="13830" max="13830" width="5.7109375" style="4" customWidth="1"/>
    <col min="13831" max="13831" width="7.140625" style="4" customWidth="1"/>
    <col min="13832" max="13832" width="5.85546875" style="4" customWidth="1"/>
    <col min="13833" max="13833" width="6.42578125" style="4" customWidth="1"/>
    <col min="13834" max="13834" width="8.28515625" style="4" customWidth="1"/>
    <col min="13835" max="13835" width="9.85546875" style="4" customWidth="1"/>
    <col min="13836" max="13836" width="0.85546875" style="4" customWidth="1"/>
    <col min="13837" max="14080" width="0" style="4" hidden="1"/>
    <col min="14081" max="14081" width="8.85546875" style="4" customWidth="1"/>
    <col min="14082" max="14082" width="19" style="4" customWidth="1"/>
    <col min="14083" max="14083" width="8.42578125" style="4" customWidth="1"/>
    <col min="14084" max="14084" width="7.28515625" style="4" customWidth="1"/>
    <col min="14085" max="14085" width="6.140625" style="4" customWidth="1"/>
    <col min="14086" max="14086" width="5.7109375" style="4" customWidth="1"/>
    <col min="14087" max="14087" width="7.140625" style="4" customWidth="1"/>
    <col min="14088" max="14088" width="5.85546875" style="4" customWidth="1"/>
    <col min="14089" max="14089" width="6.42578125" style="4" customWidth="1"/>
    <col min="14090" max="14090" width="8.28515625" style="4" customWidth="1"/>
    <col min="14091" max="14091" width="9.85546875" style="4" customWidth="1"/>
    <col min="14092" max="14092" width="0.85546875" style="4" customWidth="1"/>
    <col min="14093" max="14336" width="0" style="4" hidden="1"/>
    <col min="14337" max="14337" width="8.85546875" style="4" customWidth="1"/>
    <col min="14338" max="14338" width="19" style="4" customWidth="1"/>
    <col min="14339" max="14339" width="8.42578125" style="4" customWidth="1"/>
    <col min="14340" max="14340" width="7.28515625" style="4" customWidth="1"/>
    <col min="14341" max="14341" width="6.140625" style="4" customWidth="1"/>
    <col min="14342" max="14342" width="5.7109375" style="4" customWidth="1"/>
    <col min="14343" max="14343" width="7.140625" style="4" customWidth="1"/>
    <col min="14344" max="14344" width="5.85546875" style="4" customWidth="1"/>
    <col min="14345" max="14345" width="6.42578125" style="4" customWidth="1"/>
    <col min="14346" max="14346" width="8.28515625" style="4" customWidth="1"/>
    <col min="14347" max="14347" width="9.85546875" style="4" customWidth="1"/>
    <col min="14348" max="14348" width="0.85546875" style="4" customWidth="1"/>
    <col min="14349" max="14592" width="0" style="4" hidden="1"/>
    <col min="14593" max="14593" width="8.85546875" style="4" customWidth="1"/>
    <col min="14594" max="14594" width="19" style="4" customWidth="1"/>
    <col min="14595" max="14595" width="8.42578125" style="4" customWidth="1"/>
    <col min="14596" max="14596" width="7.28515625" style="4" customWidth="1"/>
    <col min="14597" max="14597" width="6.140625" style="4" customWidth="1"/>
    <col min="14598" max="14598" width="5.7109375" style="4" customWidth="1"/>
    <col min="14599" max="14599" width="7.140625" style="4" customWidth="1"/>
    <col min="14600" max="14600" width="5.85546875" style="4" customWidth="1"/>
    <col min="14601" max="14601" width="6.42578125" style="4" customWidth="1"/>
    <col min="14602" max="14602" width="8.28515625" style="4" customWidth="1"/>
    <col min="14603" max="14603" width="9.85546875" style="4" customWidth="1"/>
    <col min="14604" max="14604" width="0.85546875" style="4" customWidth="1"/>
    <col min="14605" max="14848" width="0" style="4" hidden="1"/>
    <col min="14849" max="14849" width="8.85546875" style="4" customWidth="1"/>
    <col min="14850" max="14850" width="19" style="4" customWidth="1"/>
    <col min="14851" max="14851" width="8.42578125" style="4" customWidth="1"/>
    <col min="14852" max="14852" width="7.28515625" style="4" customWidth="1"/>
    <col min="14853" max="14853" width="6.140625" style="4" customWidth="1"/>
    <col min="14854" max="14854" width="5.7109375" style="4" customWidth="1"/>
    <col min="14855" max="14855" width="7.140625" style="4" customWidth="1"/>
    <col min="14856" max="14856" width="5.85546875" style="4" customWidth="1"/>
    <col min="14857" max="14857" width="6.42578125" style="4" customWidth="1"/>
    <col min="14858" max="14858" width="8.28515625" style="4" customWidth="1"/>
    <col min="14859" max="14859" width="9.85546875" style="4" customWidth="1"/>
    <col min="14860" max="14860" width="0.85546875" style="4" customWidth="1"/>
    <col min="14861" max="15104" width="0" style="4" hidden="1"/>
    <col min="15105" max="15105" width="8.85546875" style="4" customWidth="1"/>
    <col min="15106" max="15106" width="19" style="4" customWidth="1"/>
    <col min="15107" max="15107" width="8.42578125" style="4" customWidth="1"/>
    <col min="15108" max="15108" width="7.28515625" style="4" customWidth="1"/>
    <col min="15109" max="15109" width="6.140625" style="4" customWidth="1"/>
    <col min="15110" max="15110" width="5.7109375" style="4" customWidth="1"/>
    <col min="15111" max="15111" width="7.140625" style="4" customWidth="1"/>
    <col min="15112" max="15112" width="5.85546875" style="4" customWidth="1"/>
    <col min="15113" max="15113" width="6.42578125" style="4" customWidth="1"/>
    <col min="15114" max="15114" width="8.28515625" style="4" customWidth="1"/>
    <col min="15115" max="15115" width="9.85546875" style="4" customWidth="1"/>
    <col min="15116" max="15116" width="0.85546875" style="4" customWidth="1"/>
    <col min="15117" max="15360" width="0" style="4" hidden="1"/>
    <col min="15361" max="15361" width="8.85546875" style="4" customWidth="1"/>
    <col min="15362" max="15362" width="19" style="4" customWidth="1"/>
    <col min="15363" max="15363" width="8.42578125" style="4" customWidth="1"/>
    <col min="15364" max="15364" width="7.28515625" style="4" customWidth="1"/>
    <col min="15365" max="15365" width="6.140625" style="4" customWidth="1"/>
    <col min="15366" max="15366" width="5.7109375" style="4" customWidth="1"/>
    <col min="15367" max="15367" width="7.140625" style="4" customWidth="1"/>
    <col min="15368" max="15368" width="5.85546875" style="4" customWidth="1"/>
    <col min="15369" max="15369" width="6.42578125" style="4" customWidth="1"/>
    <col min="15370" max="15370" width="8.28515625" style="4" customWidth="1"/>
    <col min="15371" max="15371" width="9.85546875" style="4" customWidth="1"/>
    <col min="15372" max="15372" width="0.85546875" style="4" customWidth="1"/>
    <col min="15373" max="15616" width="0" style="4" hidden="1"/>
    <col min="15617" max="15617" width="8.85546875" style="4" customWidth="1"/>
    <col min="15618" max="15618" width="19" style="4" customWidth="1"/>
    <col min="15619" max="15619" width="8.42578125" style="4" customWidth="1"/>
    <col min="15620" max="15620" width="7.28515625" style="4" customWidth="1"/>
    <col min="15621" max="15621" width="6.140625" style="4" customWidth="1"/>
    <col min="15622" max="15622" width="5.7109375" style="4" customWidth="1"/>
    <col min="15623" max="15623" width="7.140625" style="4" customWidth="1"/>
    <col min="15624" max="15624" width="5.85546875" style="4" customWidth="1"/>
    <col min="15625" max="15625" width="6.42578125" style="4" customWidth="1"/>
    <col min="15626" max="15626" width="8.28515625" style="4" customWidth="1"/>
    <col min="15627" max="15627" width="9.85546875" style="4" customWidth="1"/>
    <col min="15628" max="15628" width="0.85546875" style="4" customWidth="1"/>
    <col min="15629" max="15872" width="0" style="4" hidden="1"/>
    <col min="15873" max="15873" width="8.85546875" style="4" customWidth="1"/>
    <col min="15874" max="15874" width="19" style="4" customWidth="1"/>
    <col min="15875" max="15875" width="8.42578125" style="4" customWidth="1"/>
    <col min="15876" max="15876" width="7.28515625" style="4" customWidth="1"/>
    <col min="15877" max="15877" width="6.140625" style="4" customWidth="1"/>
    <col min="15878" max="15878" width="5.7109375" style="4" customWidth="1"/>
    <col min="15879" max="15879" width="7.140625" style="4" customWidth="1"/>
    <col min="15880" max="15880" width="5.85546875" style="4" customWidth="1"/>
    <col min="15881" max="15881" width="6.42578125" style="4" customWidth="1"/>
    <col min="15882" max="15882" width="8.28515625" style="4" customWidth="1"/>
    <col min="15883" max="15883" width="9.85546875" style="4" customWidth="1"/>
    <col min="15884" max="15884" width="0.85546875" style="4" customWidth="1"/>
    <col min="15885" max="16128" width="0" style="4" hidden="1"/>
    <col min="16129" max="16129" width="8.85546875" style="4" customWidth="1"/>
    <col min="16130" max="16130" width="19" style="4" customWidth="1"/>
    <col min="16131" max="16131" width="8.42578125" style="4" customWidth="1"/>
    <col min="16132" max="16132" width="7.28515625" style="4" customWidth="1"/>
    <col min="16133" max="16133" width="6.140625" style="4" customWidth="1"/>
    <col min="16134" max="16134" width="5.7109375" style="4" customWidth="1"/>
    <col min="16135" max="16135" width="7.140625" style="4" customWidth="1"/>
    <col min="16136" max="16136" width="5.85546875" style="4" customWidth="1"/>
    <col min="16137" max="16137" width="6.42578125" style="4" customWidth="1"/>
    <col min="16138" max="16138" width="8.28515625" style="4" customWidth="1"/>
    <col min="16139" max="16139" width="9.85546875" style="4" customWidth="1"/>
    <col min="16140" max="16140" width="0.85546875" style="4" customWidth="1"/>
    <col min="16141" max="16384" width="0" style="4" hidden="1"/>
  </cols>
  <sheetData>
    <row r="1" spans="1:11" ht="36" customHeight="1" x14ac:dyDescent="0.25">
      <c r="A1" s="1"/>
      <c r="B1" s="48" t="str">
        <f>[1]Protokolas!$B$1</f>
        <v>2018-2019 m.m. Lietuvos mokyklų žaidynių lengvosios atletikos trikovės finalinės varžybos</v>
      </c>
      <c r="C1" s="48"/>
      <c r="D1" s="48"/>
      <c r="E1" s="48"/>
      <c r="F1" s="48"/>
      <c r="G1" s="48"/>
      <c r="H1" s="48"/>
      <c r="I1" s="48"/>
      <c r="J1" s="2"/>
      <c r="K1" s="3"/>
    </row>
    <row r="2" spans="1:11" ht="11.25" customHeight="1" x14ac:dyDescent="0.35">
      <c r="A2" s="5"/>
      <c r="B2" s="6"/>
      <c r="C2" s="6"/>
      <c r="D2" s="6"/>
      <c r="E2" s="6"/>
      <c r="F2" s="6"/>
      <c r="G2" s="6"/>
      <c r="H2" s="6"/>
      <c r="I2" s="6"/>
      <c r="J2" s="6"/>
      <c r="K2" s="7"/>
    </row>
    <row r="3" spans="1:11" ht="16.5" customHeight="1" x14ac:dyDescent="0.25">
      <c r="A3" s="8"/>
      <c r="B3" s="49" t="str">
        <f>[1]Protokolas!$B$3</f>
        <v>Utena, 2019-05-14</v>
      </c>
      <c r="C3" s="49"/>
      <c r="D3" s="49"/>
      <c r="E3" s="49"/>
      <c r="F3" s="49"/>
      <c r="G3" s="9"/>
      <c r="H3" s="9"/>
      <c r="I3" s="50" t="str">
        <f>[1]Protokolas!$I$3</f>
        <v>Merginos</v>
      </c>
      <c r="J3" s="50"/>
      <c r="K3" s="3"/>
    </row>
    <row r="4" spans="1:11" ht="8.25" customHeight="1" x14ac:dyDescent="0.25">
      <c r="A4" s="8"/>
      <c r="B4" s="10"/>
      <c r="C4" s="10"/>
      <c r="D4" s="10"/>
      <c r="E4" s="10"/>
      <c r="F4" s="10"/>
      <c r="G4" s="10"/>
      <c r="H4" s="10"/>
      <c r="I4" s="10"/>
      <c r="J4" s="10"/>
      <c r="K4" s="3"/>
    </row>
    <row r="5" spans="1:11" ht="22.5" customHeight="1" x14ac:dyDescent="0.25">
      <c r="A5" s="11"/>
      <c r="B5" s="57" t="s">
        <v>0</v>
      </c>
      <c r="C5" s="57"/>
      <c r="D5" s="57"/>
      <c r="E5" s="57"/>
      <c r="F5" s="57"/>
      <c r="G5" s="57"/>
      <c r="H5" s="57"/>
      <c r="I5" s="57"/>
      <c r="J5" s="11"/>
      <c r="K5" s="11"/>
    </row>
    <row r="6" spans="1:11" ht="9.75" customHeight="1" thickBot="1" x14ac:dyDescent="0.3">
      <c r="A6" s="11"/>
      <c r="B6" s="11"/>
      <c r="C6" s="11"/>
      <c r="D6" s="12"/>
      <c r="E6" s="12"/>
      <c r="F6" s="12"/>
      <c r="G6" s="12"/>
      <c r="H6" s="12"/>
      <c r="I6" s="12"/>
      <c r="J6" s="11"/>
      <c r="K6" s="11"/>
    </row>
    <row r="7" spans="1:11" ht="14.25" customHeight="1" x14ac:dyDescent="0.25">
      <c r="A7" s="58" t="s">
        <v>1</v>
      </c>
      <c r="B7" s="53" t="s">
        <v>2</v>
      </c>
      <c r="C7" s="60" t="s">
        <v>3</v>
      </c>
      <c r="D7" s="62" t="s">
        <v>4</v>
      </c>
      <c r="E7" s="63"/>
      <c r="F7" s="58" t="s">
        <v>5</v>
      </c>
      <c r="G7" s="64"/>
      <c r="H7" s="58" t="s">
        <v>6</v>
      </c>
      <c r="I7" s="64"/>
      <c r="J7" s="53" t="s">
        <v>7</v>
      </c>
      <c r="K7" s="55" t="s">
        <v>8</v>
      </c>
    </row>
    <row r="8" spans="1:11" ht="15" customHeight="1" x14ac:dyDescent="0.25">
      <c r="A8" s="59"/>
      <c r="B8" s="54"/>
      <c r="C8" s="61"/>
      <c r="D8" s="13" t="s">
        <v>9</v>
      </c>
      <c r="E8" s="14" t="s">
        <v>10</v>
      </c>
      <c r="F8" s="15" t="s">
        <v>9</v>
      </c>
      <c r="G8" s="16" t="s">
        <v>10</v>
      </c>
      <c r="H8" s="13" t="s">
        <v>9</v>
      </c>
      <c r="I8" s="14" t="s">
        <v>10</v>
      </c>
      <c r="J8" s="54"/>
      <c r="K8" s="56"/>
    </row>
    <row r="9" spans="1:11" x14ac:dyDescent="0.25">
      <c r="A9" s="17" t="str">
        <f>[1]Protokolas!A204</f>
        <v xml:space="preserve">Mažeikiai </v>
      </c>
      <c r="B9" s="17" t="str">
        <f>[1]Protokolas!B204</f>
        <v xml:space="preserve">Emilija Kleinauskaitė </v>
      </c>
      <c r="C9" s="18">
        <f>[1]Protokolas!C204</f>
        <v>39605</v>
      </c>
      <c r="D9" s="17">
        <f>[1]Protokolas!D204</f>
        <v>9.2100000000000009</v>
      </c>
      <c r="E9" s="17">
        <f>[1]Protokolas!E204</f>
        <v>69</v>
      </c>
      <c r="F9" s="17">
        <f>[1]Protokolas!F204</f>
        <v>520</v>
      </c>
      <c r="G9" s="17">
        <f>[1]Protokolas!G204</f>
        <v>98</v>
      </c>
      <c r="H9" s="17">
        <f>[1]Protokolas!H204</f>
        <v>35.04</v>
      </c>
      <c r="I9" s="17">
        <f>[1]Protokolas!I204</f>
        <v>53</v>
      </c>
      <c r="J9" s="17">
        <f>[1]Protokolas!J204</f>
        <v>220</v>
      </c>
      <c r="K9" s="19">
        <v>1</v>
      </c>
    </row>
    <row r="10" spans="1:11" x14ac:dyDescent="0.25">
      <c r="A10" s="17" t="str">
        <f>[1]Protokolas!A203</f>
        <v xml:space="preserve">Mažeikiai </v>
      </c>
      <c r="B10" s="17" t="str">
        <f>[1]Protokolas!B203</f>
        <v xml:space="preserve">Elinga Kesminaitė </v>
      </c>
      <c r="C10" s="18">
        <f>[1]Protokolas!C203</f>
        <v>39610</v>
      </c>
      <c r="D10" s="17">
        <f>[1]Protokolas!D203</f>
        <v>9.42</v>
      </c>
      <c r="E10" s="17">
        <f>[1]Protokolas!E203</f>
        <v>63</v>
      </c>
      <c r="F10" s="17">
        <f>[1]Protokolas!F203</f>
        <v>488</v>
      </c>
      <c r="G10" s="17">
        <f>[1]Protokolas!G203</f>
        <v>85</v>
      </c>
      <c r="H10" s="17">
        <f>[1]Protokolas!H203</f>
        <v>34.130000000000003</v>
      </c>
      <c r="I10" s="17">
        <f>[1]Protokolas!I203</f>
        <v>51</v>
      </c>
      <c r="J10" s="17">
        <f>[1]Protokolas!J203</f>
        <v>199</v>
      </c>
      <c r="K10" s="19">
        <f>SUM(K9+1)</f>
        <v>2</v>
      </c>
    </row>
    <row r="11" spans="1:11" x14ac:dyDescent="0.25">
      <c r="A11" s="17" t="str">
        <f>[1]Protokolas!A205</f>
        <v xml:space="preserve">Mažeikiai </v>
      </c>
      <c r="B11" s="17" t="str">
        <f>[1]Protokolas!B205</f>
        <v xml:space="preserve">Ugnė Sokaitė </v>
      </c>
      <c r="C11" s="18">
        <f>[1]Protokolas!C205</f>
        <v>39770</v>
      </c>
      <c r="D11" s="17">
        <f>[1]Protokolas!D205</f>
        <v>9.41</v>
      </c>
      <c r="E11" s="17">
        <f>[1]Protokolas!E205</f>
        <v>63</v>
      </c>
      <c r="F11" s="17">
        <f>[1]Protokolas!F205</f>
        <v>438</v>
      </c>
      <c r="G11" s="17">
        <f>[1]Protokolas!G205</f>
        <v>69</v>
      </c>
      <c r="H11" s="17">
        <f>[1]Protokolas!H205</f>
        <v>36.369999999999997</v>
      </c>
      <c r="I11" s="17">
        <f>[1]Protokolas!I205</f>
        <v>56</v>
      </c>
      <c r="J11" s="17">
        <f>[1]Protokolas!J205</f>
        <v>188</v>
      </c>
      <c r="K11" s="19">
        <f t="shared" ref="K11:K15" si="0">SUM(K10+1)</f>
        <v>3</v>
      </c>
    </row>
    <row r="12" spans="1:11" x14ac:dyDescent="0.25">
      <c r="A12" s="17" t="str">
        <f>[1]Protokolas!A227</f>
        <v>Šiaulių r.</v>
      </c>
      <c r="B12" s="17" t="str">
        <f>[1]Protokolas!B227</f>
        <v xml:space="preserve">Vytautė Martinaitytė </v>
      </c>
      <c r="C12" s="18">
        <f>[1]Protokolas!C227</f>
        <v>39716</v>
      </c>
      <c r="D12" s="17">
        <f>[1]Protokolas!D227</f>
        <v>9.3800000000000008</v>
      </c>
      <c r="E12" s="17">
        <f>[1]Protokolas!E227</f>
        <v>66</v>
      </c>
      <c r="F12" s="17">
        <f>[1]Protokolas!F227</f>
        <v>493</v>
      </c>
      <c r="G12" s="17">
        <f>[1]Protokolas!G227</f>
        <v>87</v>
      </c>
      <c r="H12" s="17">
        <f>[1]Protokolas!H227</f>
        <v>21.53</v>
      </c>
      <c r="I12" s="17">
        <f>[1]Protokolas!I227</f>
        <v>27</v>
      </c>
      <c r="J12" s="17">
        <f>[1]Protokolas!J227</f>
        <v>180</v>
      </c>
      <c r="K12" s="19">
        <f t="shared" si="0"/>
        <v>4</v>
      </c>
    </row>
    <row r="13" spans="1:11" x14ac:dyDescent="0.25">
      <c r="A13" s="17" t="str">
        <f>[1]Protokolas!A134</f>
        <v>Kėdainiai</v>
      </c>
      <c r="B13" s="17" t="str">
        <f>[1]Protokolas!B134</f>
        <v>Laineta Lukošiūtė</v>
      </c>
      <c r="C13" s="18">
        <f>[1]Protokolas!C134</f>
        <v>39511</v>
      </c>
      <c r="D13" s="17">
        <f>[1]Protokolas!D134</f>
        <v>9.2799999999999994</v>
      </c>
      <c r="E13" s="17">
        <f>[1]Protokolas!E134</f>
        <v>69</v>
      </c>
      <c r="F13" s="17">
        <f>[1]Protokolas!F134</f>
        <v>487</v>
      </c>
      <c r="G13" s="17">
        <f>[1]Protokolas!G134</f>
        <v>85</v>
      </c>
      <c r="H13" s="17">
        <f>[1]Protokolas!H134</f>
        <v>19.75</v>
      </c>
      <c r="I13" s="17">
        <f>[1]Protokolas!I134</f>
        <v>24</v>
      </c>
      <c r="J13" s="17">
        <f>[1]Protokolas!J134</f>
        <v>178</v>
      </c>
      <c r="K13" s="19">
        <f t="shared" si="0"/>
        <v>5</v>
      </c>
    </row>
    <row r="14" spans="1:11" s="20" customFormat="1" ht="12.75" x14ac:dyDescent="0.2">
      <c r="A14" s="17" t="str">
        <f>[1]Protokolas!A34</f>
        <v>Tauragė</v>
      </c>
      <c r="B14" s="17" t="str">
        <f>[1]Protokolas!B34</f>
        <v xml:space="preserve">Skaistė Lekštytė </v>
      </c>
      <c r="C14" s="18">
        <f>[1]Protokolas!C34</f>
        <v>39595</v>
      </c>
      <c r="D14" s="17">
        <f>[1]Protokolas!D34</f>
        <v>9.49</v>
      </c>
      <c r="E14" s="17">
        <f>[1]Protokolas!E34</f>
        <v>63</v>
      </c>
      <c r="F14" s="17">
        <f>[1]Protokolas!F34</f>
        <v>458</v>
      </c>
      <c r="G14" s="17">
        <f>[1]Protokolas!G34</f>
        <v>76</v>
      </c>
      <c r="H14" s="17">
        <f>[1]Protokolas!H34</f>
        <v>27.7</v>
      </c>
      <c r="I14" s="17">
        <f>[1]Protokolas!I34</f>
        <v>39</v>
      </c>
      <c r="J14" s="17">
        <f>[1]Protokolas!J34</f>
        <v>178</v>
      </c>
      <c r="K14" s="19">
        <f t="shared" si="0"/>
        <v>6</v>
      </c>
    </row>
    <row r="15" spans="1:11" x14ac:dyDescent="0.25">
      <c r="A15" s="17" t="str">
        <f>[1]Protokolas!A355</f>
        <v>pasvalys</v>
      </c>
      <c r="B15" s="17" t="str">
        <f>[1]Protokolas!B355</f>
        <v>Karina Gumbelevičiūtė</v>
      </c>
      <c r="C15" s="18">
        <f>[1]Protokolas!C355</f>
        <v>39602</v>
      </c>
      <c r="D15" s="17">
        <f>[1]Protokolas!D355</f>
        <v>9.58</v>
      </c>
      <c r="E15" s="17">
        <f>[1]Protokolas!E355</f>
        <v>60</v>
      </c>
      <c r="F15" s="17">
        <f>[1]Protokolas!F355</f>
        <v>485</v>
      </c>
      <c r="G15" s="17">
        <f>[1]Protokolas!G355</f>
        <v>84</v>
      </c>
      <c r="H15" s="17">
        <f>[1]Protokolas!H355</f>
        <v>25.6</v>
      </c>
      <c r="I15" s="17">
        <f>[1]Protokolas!I355</f>
        <v>34</v>
      </c>
      <c r="J15" s="17">
        <f>[1]Protokolas!J355</f>
        <v>178</v>
      </c>
      <c r="K15" s="19">
        <f t="shared" si="0"/>
        <v>7</v>
      </c>
    </row>
    <row r="16" spans="1:11" x14ac:dyDescent="0.25">
      <c r="A16" s="17" t="str">
        <f>[1]Protokolas!A202</f>
        <v xml:space="preserve">Mažeikiai </v>
      </c>
      <c r="B16" s="17" t="str">
        <f>[1]Protokolas!B202</f>
        <v xml:space="preserve">Ainė Vydmantaitė </v>
      </c>
      <c r="C16" s="18">
        <f>[1]Protokolas!C202</f>
        <v>39502</v>
      </c>
      <c r="D16" s="17">
        <f>[1]Protokolas!D202</f>
        <v>9.5399999999999991</v>
      </c>
      <c r="E16" s="17">
        <f>[1]Protokolas!E202</f>
        <v>60</v>
      </c>
      <c r="F16" s="17">
        <f>[1]Protokolas!F202</f>
        <v>450</v>
      </c>
      <c r="G16" s="17">
        <f>[1]Protokolas!G202</f>
        <v>73</v>
      </c>
      <c r="H16" s="17">
        <f>[1]Protokolas!H202</f>
        <v>30.4</v>
      </c>
      <c r="I16" s="17">
        <f>[1]Protokolas!I202</f>
        <v>44</v>
      </c>
      <c r="J16" s="17">
        <f>[1]Protokolas!J202</f>
        <v>177</v>
      </c>
      <c r="K16" s="21">
        <v>8</v>
      </c>
    </row>
    <row r="17" spans="1:11" x14ac:dyDescent="0.25">
      <c r="A17" s="17" t="str">
        <f>[1]Protokolas!A252</f>
        <v>Panevėžis</v>
      </c>
      <c r="B17" s="17" t="str">
        <f>[1]Protokolas!B252</f>
        <v>Viltė Poviliūnaitė</v>
      </c>
      <c r="C17" s="18">
        <f>[1]Protokolas!C252</f>
        <v>39729</v>
      </c>
      <c r="D17" s="17">
        <f>[1]Protokolas!D252</f>
        <v>9.56</v>
      </c>
      <c r="E17" s="17">
        <f>[1]Protokolas!E252</f>
        <v>60</v>
      </c>
      <c r="F17" s="17">
        <f>[1]Protokolas!F252</f>
        <v>441</v>
      </c>
      <c r="G17" s="17">
        <f>[1]Protokolas!G252</f>
        <v>70</v>
      </c>
      <c r="H17" s="17">
        <f>[1]Protokolas!H252</f>
        <v>31.8</v>
      </c>
      <c r="I17" s="17">
        <f>[1]Protokolas!I252</f>
        <v>47</v>
      </c>
      <c r="J17" s="17">
        <f>[1]Protokolas!J252</f>
        <v>177</v>
      </c>
      <c r="K17" s="21">
        <v>9</v>
      </c>
    </row>
    <row r="18" spans="1:11" x14ac:dyDescent="0.25">
      <c r="A18" s="17" t="str">
        <f>[1]Protokolas!A180</f>
        <v>Klaipėdos r.</v>
      </c>
      <c r="B18" s="17" t="str">
        <f>[1]Protokolas!B180</f>
        <v xml:space="preserve">Marija Pakalniškytė </v>
      </c>
      <c r="C18" s="18">
        <f>[1]Protokolas!C180</f>
        <v>39637</v>
      </c>
      <c r="D18" s="17">
        <f>[1]Protokolas!D180</f>
        <v>9.57</v>
      </c>
      <c r="E18" s="17">
        <f>[1]Protokolas!E180</f>
        <v>60</v>
      </c>
      <c r="F18" s="17">
        <f>[1]Protokolas!F180</f>
        <v>452</v>
      </c>
      <c r="G18" s="17">
        <f>[1]Protokolas!G180</f>
        <v>74</v>
      </c>
      <c r="H18" s="17">
        <f>[1]Protokolas!H180</f>
        <v>29.1</v>
      </c>
      <c r="I18" s="17">
        <f>[1]Protokolas!I180</f>
        <v>41</v>
      </c>
      <c r="J18" s="17">
        <f>[1]Protokolas!J180</f>
        <v>175</v>
      </c>
      <c r="K18" s="19">
        <v>10</v>
      </c>
    </row>
    <row r="19" spans="1:11" x14ac:dyDescent="0.25">
      <c r="A19" s="17" t="str">
        <f>[1]Protokolas!A266</f>
        <v>Širvintai</v>
      </c>
      <c r="B19" s="17" t="str">
        <f>[1]Protokolas!B266</f>
        <v>Eneida Savickaja</v>
      </c>
      <c r="C19" s="18">
        <f>[1]Protokolas!C266</f>
        <v>39461</v>
      </c>
      <c r="D19" s="17">
        <f>[1]Protokolas!D266</f>
        <v>9.6999999999999993</v>
      </c>
      <c r="E19" s="17">
        <f>[1]Protokolas!E266</f>
        <v>54</v>
      </c>
      <c r="F19" s="17">
        <f>[1]Protokolas!F266</f>
        <v>437</v>
      </c>
      <c r="G19" s="17">
        <f>[1]Protokolas!G266</f>
        <v>69</v>
      </c>
      <c r="H19" s="17">
        <f>[1]Protokolas!H266</f>
        <v>34.78</v>
      </c>
      <c r="I19" s="17">
        <f>[1]Protokolas!I266</f>
        <v>52</v>
      </c>
      <c r="J19" s="17">
        <f>[1]Protokolas!J266</f>
        <v>175</v>
      </c>
      <c r="K19" s="19">
        <f>SUM(1,K18)</f>
        <v>11</v>
      </c>
    </row>
    <row r="20" spans="1:11" x14ac:dyDescent="0.25">
      <c r="A20" s="17" t="str">
        <f>[1]Protokolas!A33</f>
        <v>Tauragė</v>
      </c>
      <c r="B20" s="17" t="str">
        <f>[1]Protokolas!B33</f>
        <v>Paulina Veisaitė</v>
      </c>
      <c r="C20" s="18">
        <f>[1]Protokolas!C33</f>
        <v>39752</v>
      </c>
      <c r="D20" s="17">
        <f>[1]Protokolas!D33</f>
        <v>9.75</v>
      </c>
      <c r="E20" s="17">
        <f>[1]Protokolas!E33</f>
        <v>54</v>
      </c>
      <c r="F20" s="17">
        <f>[1]Protokolas!F33</f>
        <v>470</v>
      </c>
      <c r="G20" s="17">
        <f>[1]Protokolas!G33</f>
        <v>80</v>
      </c>
      <c r="H20" s="17">
        <f>[1]Protokolas!H33</f>
        <v>28.35</v>
      </c>
      <c r="I20" s="17">
        <f>[1]Protokolas!I33</f>
        <v>40</v>
      </c>
      <c r="J20" s="17">
        <f>[1]Protokolas!J33</f>
        <v>174</v>
      </c>
      <c r="K20" s="19">
        <f t="shared" ref="K20:K83" si="1">SUM(1,K19)</f>
        <v>12</v>
      </c>
    </row>
    <row r="21" spans="1:11" x14ac:dyDescent="0.25">
      <c r="A21" s="17" t="str">
        <f>[1]Protokolas!A131</f>
        <v>Kėdainiai</v>
      </c>
      <c r="B21" s="17" t="str">
        <f>[1]Protokolas!B131</f>
        <v>Rugilė Danieliūtė</v>
      </c>
      <c r="C21" s="18">
        <f>[1]Protokolas!C131</f>
        <v>39486</v>
      </c>
      <c r="D21" s="17">
        <f>[1]Protokolas!D131</f>
        <v>9.6300000000000008</v>
      </c>
      <c r="E21" s="17">
        <f>[1]Protokolas!E131</f>
        <v>57</v>
      </c>
      <c r="F21" s="17">
        <f>[1]Protokolas!F131</f>
        <v>439</v>
      </c>
      <c r="G21" s="17">
        <f>[1]Protokolas!G131</f>
        <v>69</v>
      </c>
      <c r="H21" s="17">
        <f>[1]Protokolas!H131</f>
        <v>32.4</v>
      </c>
      <c r="I21" s="17">
        <f>[1]Protokolas!I131</f>
        <v>48</v>
      </c>
      <c r="J21" s="17">
        <f>[1]Protokolas!J131</f>
        <v>174</v>
      </c>
      <c r="K21" s="19">
        <f t="shared" si="1"/>
        <v>13</v>
      </c>
    </row>
    <row r="22" spans="1:11" x14ac:dyDescent="0.25">
      <c r="A22" s="17" t="str">
        <f>[1]Protokolas!A154</f>
        <v>Jurbarkas</v>
      </c>
      <c r="B22" s="17" t="str">
        <f>[1]Protokolas!B154</f>
        <v xml:space="preserve">Deimantė Pavalkytė </v>
      </c>
      <c r="C22" s="18">
        <f>[1]Protokolas!C154</f>
        <v>39484</v>
      </c>
      <c r="D22" s="17">
        <f>[1]Protokolas!D154</f>
        <v>9.61</v>
      </c>
      <c r="E22" s="17">
        <f>[1]Protokolas!E154</f>
        <v>57</v>
      </c>
      <c r="F22" s="17">
        <f>[1]Protokolas!F154</f>
        <v>450</v>
      </c>
      <c r="G22" s="17">
        <f>[1]Protokolas!G154</f>
        <v>73</v>
      </c>
      <c r="H22" s="17">
        <f>[1]Protokolas!H154</f>
        <v>30.65</v>
      </c>
      <c r="I22" s="17">
        <f>[1]Protokolas!I154</f>
        <v>44</v>
      </c>
      <c r="J22" s="17">
        <f>[1]Protokolas!J154</f>
        <v>174</v>
      </c>
      <c r="K22" s="19">
        <f t="shared" si="1"/>
        <v>14</v>
      </c>
    </row>
    <row r="23" spans="1:11" x14ac:dyDescent="0.25">
      <c r="A23" s="17" t="str">
        <f>[1]Protokolas!A194</f>
        <v>Vilniasu r.</v>
      </c>
      <c r="B23" s="17" t="str">
        <f>[1]Protokolas!B194</f>
        <v>Katrina Prikul</v>
      </c>
      <c r="C23" s="18">
        <f>[1]Protokolas!C194</f>
        <v>39457</v>
      </c>
      <c r="D23" s="17">
        <f>[1]Protokolas!D194</f>
        <v>9.5299999999999994</v>
      </c>
      <c r="E23" s="17">
        <f>[1]Protokolas!E194</f>
        <v>60</v>
      </c>
      <c r="F23" s="17">
        <f>[1]Protokolas!F194</f>
        <v>443</v>
      </c>
      <c r="G23" s="17">
        <f>[1]Protokolas!G194</f>
        <v>71</v>
      </c>
      <c r="H23" s="17">
        <f>[1]Protokolas!H194</f>
        <v>29.55</v>
      </c>
      <c r="I23" s="17">
        <f>[1]Protokolas!I194</f>
        <v>42</v>
      </c>
      <c r="J23" s="17">
        <f>[1]Protokolas!J194</f>
        <v>173</v>
      </c>
      <c r="K23" s="19">
        <f t="shared" si="1"/>
        <v>15</v>
      </c>
    </row>
    <row r="24" spans="1:11" x14ac:dyDescent="0.25">
      <c r="A24" s="17" t="str">
        <f>[1]Protokolas!A254</f>
        <v>Panevėžis</v>
      </c>
      <c r="B24" s="17" t="str">
        <f>[1]Protokolas!B254</f>
        <v xml:space="preserve">Viktorija Morkuckaitė </v>
      </c>
      <c r="C24" s="18">
        <f>[1]Protokolas!C254</f>
        <v>39913</v>
      </c>
      <c r="D24" s="17">
        <f>[1]Protokolas!D254</f>
        <v>9.64</v>
      </c>
      <c r="E24" s="17">
        <f>[1]Protokolas!E254</f>
        <v>57</v>
      </c>
      <c r="F24" s="17">
        <f>[1]Protokolas!F254</f>
        <v>435</v>
      </c>
      <c r="G24" s="17">
        <f>[1]Protokolas!G254</f>
        <v>68</v>
      </c>
      <c r="H24" s="17">
        <f>[1]Protokolas!H254</f>
        <v>32.47</v>
      </c>
      <c r="I24" s="17">
        <f>[1]Protokolas!I254</f>
        <v>48</v>
      </c>
      <c r="J24" s="17">
        <f>[1]Protokolas!J254</f>
        <v>173</v>
      </c>
      <c r="K24" s="19">
        <f t="shared" si="1"/>
        <v>16</v>
      </c>
    </row>
    <row r="25" spans="1:11" x14ac:dyDescent="0.25">
      <c r="A25" s="17" t="str">
        <f>[1]Protokolas!A226</f>
        <v>Šiaulių r.</v>
      </c>
      <c r="B25" s="17" t="str">
        <f>[1]Protokolas!B226</f>
        <v xml:space="preserve">Jotvilė Šapaitė </v>
      </c>
      <c r="C25" s="18">
        <f>[1]Protokolas!C226</f>
        <v>39577</v>
      </c>
      <c r="D25" s="17">
        <f>[1]Protokolas!D226</f>
        <v>9.64</v>
      </c>
      <c r="E25" s="17">
        <f>[1]Protokolas!E226</f>
        <v>57</v>
      </c>
      <c r="F25" s="17">
        <f>[1]Protokolas!F226</f>
        <v>435</v>
      </c>
      <c r="G25" s="17">
        <f>[1]Protokolas!G226</f>
        <v>68</v>
      </c>
      <c r="H25" s="17">
        <f>[1]Protokolas!H226</f>
        <v>30.85</v>
      </c>
      <c r="I25" s="17">
        <f>[1]Protokolas!I226</f>
        <v>45</v>
      </c>
      <c r="J25" s="17">
        <f>[1]Protokolas!J226</f>
        <v>170</v>
      </c>
      <c r="K25" s="19">
        <f t="shared" si="1"/>
        <v>17</v>
      </c>
    </row>
    <row r="26" spans="1:11" x14ac:dyDescent="0.25">
      <c r="A26" s="17" t="str">
        <f>[1]Protokolas!A119</f>
        <v>Kelmės r.</v>
      </c>
      <c r="B26" s="17" t="str">
        <f>[1]Protokolas!B119</f>
        <v>Rusnė Šivickaitė</v>
      </c>
      <c r="C26" s="18">
        <f>[1]Protokolas!C119</f>
        <v>39749</v>
      </c>
      <c r="D26" s="17">
        <f>[1]Protokolas!D119</f>
        <v>9.4499999999999993</v>
      </c>
      <c r="E26" s="17">
        <f>[1]Protokolas!E119</f>
        <v>63</v>
      </c>
      <c r="F26" s="17">
        <f>[1]Protokolas!F119</f>
        <v>419</v>
      </c>
      <c r="G26" s="17">
        <f>[1]Protokolas!G119</f>
        <v>63</v>
      </c>
      <c r="H26" s="17">
        <f>[1]Protokolas!H119</f>
        <v>29.88</v>
      </c>
      <c r="I26" s="17">
        <f>[1]Protokolas!I119</f>
        <v>43</v>
      </c>
      <c r="J26" s="17">
        <f>[1]Protokolas!J119</f>
        <v>169</v>
      </c>
      <c r="K26" s="19">
        <f t="shared" si="1"/>
        <v>18</v>
      </c>
    </row>
    <row r="27" spans="1:11" x14ac:dyDescent="0.25">
      <c r="A27" s="17" t="str">
        <f>[1]Protokolas!A60</f>
        <v>Biržai</v>
      </c>
      <c r="B27" s="17" t="str">
        <f>[1]Protokolas!B60</f>
        <v>Austėja Kabečiūtė</v>
      </c>
      <c r="C27" s="18">
        <f>[1]Protokolas!C60</f>
        <v>39564</v>
      </c>
      <c r="D27" s="17">
        <f>[1]Protokolas!D60</f>
        <v>9.65</v>
      </c>
      <c r="E27" s="17">
        <f>[1]Protokolas!E60</f>
        <v>57</v>
      </c>
      <c r="F27" s="17">
        <f>[1]Protokolas!F60</f>
        <v>444</v>
      </c>
      <c r="G27" s="17">
        <f>[1]Protokolas!G60</f>
        <v>71</v>
      </c>
      <c r="H27" s="17">
        <f>[1]Protokolas!H60</f>
        <v>28.5</v>
      </c>
      <c r="I27" s="17">
        <f>[1]Protokolas!I60</f>
        <v>40</v>
      </c>
      <c r="J27" s="17">
        <f>[1]Protokolas!J60</f>
        <v>168</v>
      </c>
      <c r="K27" s="19">
        <f t="shared" si="1"/>
        <v>19</v>
      </c>
    </row>
    <row r="28" spans="1:11" x14ac:dyDescent="0.25">
      <c r="A28" s="17" t="str">
        <f>[1]Protokolas!A299</f>
        <v xml:space="preserve">Vilnius </v>
      </c>
      <c r="B28" s="17" t="str">
        <f>[1]Protokolas!B299</f>
        <v>Milena Kastner</v>
      </c>
      <c r="C28" s="18">
        <f>[1]Protokolas!C299</f>
        <v>39655</v>
      </c>
      <c r="D28" s="17">
        <f>[1]Protokolas!D299</f>
        <v>9.66</v>
      </c>
      <c r="E28" s="17">
        <f>[1]Protokolas!E299</f>
        <v>57</v>
      </c>
      <c r="F28" s="17">
        <f>[1]Protokolas!F299</f>
        <v>442</v>
      </c>
      <c r="G28" s="17">
        <f>[1]Protokolas!G299</f>
        <v>70</v>
      </c>
      <c r="H28" s="17">
        <f>[1]Protokolas!H299</f>
        <v>28.85</v>
      </c>
      <c r="I28" s="17">
        <f>[1]Protokolas!I299</f>
        <v>41</v>
      </c>
      <c r="J28" s="17">
        <f>[1]Protokolas!J299</f>
        <v>168</v>
      </c>
      <c r="K28" s="19">
        <f t="shared" si="1"/>
        <v>20</v>
      </c>
    </row>
    <row r="29" spans="1:11" s="20" customFormat="1" ht="12.75" x14ac:dyDescent="0.2">
      <c r="A29" s="17" t="str">
        <f>[1]Protokolas!A70</f>
        <v>Druskininkai</v>
      </c>
      <c r="B29" s="17" t="str">
        <f>[1]Protokolas!B70</f>
        <v>Milena Juodeškaitė</v>
      </c>
      <c r="C29" s="18">
        <f>[1]Protokolas!C70</f>
        <v>39448</v>
      </c>
      <c r="D29" s="17">
        <f>[1]Protokolas!D70</f>
        <v>9.67</v>
      </c>
      <c r="E29" s="17">
        <f>[1]Protokolas!E70</f>
        <v>57</v>
      </c>
      <c r="F29" s="17">
        <f>[1]Protokolas!F70</f>
        <v>444</v>
      </c>
      <c r="G29" s="17">
        <f>[1]Protokolas!G70</f>
        <v>71</v>
      </c>
      <c r="H29" s="17">
        <f>[1]Protokolas!H70</f>
        <v>27.95</v>
      </c>
      <c r="I29" s="17">
        <f>[1]Protokolas!I70</f>
        <v>39</v>
      </c>
      <c r="J29" s="17">
        <f>[1]Protokolas!J70</f>
        <v>167</v>
      </c>
      <c r="K29" s="19">
        <f t="shared" si="1"/>
        <v>21</v>
      </c>
    </row>
    <row r="30" spans="1:11" x14ac:dyDescent="0.25">
      <c r="A30" s="17" t="str">
        <f>[1]Protokolas!A206</f>
        <v xml:space="preserve">Mažeikiai </v>
      </c>
      <c r="B30" s="17" t="str">
        <f>[1]Protokolas!B206</f>
        <v xml:space="preserve">Ieva Revenkova </v>
      </c>
      <c r="C30" s="18">
        <f>[1]Protokolas!C206</f>
        <v>39500</v>
      </c>
      <c r="D30" s="17">
        <f>[1]Protokolas!D206</f>
        <v>9.5399999999999991</v>
      </c>
      <c r="E30" s="17">
        <f>[1]Protokolas!E206</f>
        <v>60</v>
      </c>
      <c r="F30" s="17">
        <f>[1]Protokolas!F206</f>
        <v>435</v>
      </c>
      <c r="G30" s="17">
        <f>[1]Protokolas!G206</f>
        <v>68</v>
      </c>
      <c r="H30" s="17">
        <f>[1]Protokolas!H206</f>
        <v>27.7</v>
      </c>
      <c r="I30" s="17">
        <f>[1]Protokolas!I206</f>
        <v>39</v>
      </c>
      <c r="J30" s="17">
        <f>[1]Protokolas!J206</f>
        <v>167</v>
      </c>
      <c r="K30" s="19">
        <f t="shared" si="1"/>
        <v>22</v>
      </c>
    </row>
    <row r="31" spans="1:11" x14ac:dyDescent="0.25">
      <c r="A31" s="17" t="str">
        <f>[1]Protokolas!A343</f>
        <v>kauno r.</v>
      </c>
      <c r="B31" s="17" t="str">
        <f>[1]Protokolas!B343</f>
        <v>Urtė Veličkaitė</v>
      </c>
      <c r="C31" s="18">
        <f>[1]Protokolas!C343</f>
        <v>39768</v>
      </c>
      <c r="D31" s="17">
        <f>[1]Protokolas!D343</f>
        <v>9.4700000000000006</v>
      </c>
      <c r="E31" s="17">
        <f>[1]Protokolas!E343</f>
        <v>63</v>
      </c>
      <c r="F31" s="17">
        <f>[1]Protokolas!F343</f>
        <v>430</v>
      </c>
      <c r="G31" s="17">
        <f>[1]Protokolas!G343</f>
        <v>66</v>
      </c>
      <c r="H31" s="17">
        <f>[1]Protokolas!H343</f>
        <v>27.05</v>
      </c>
      <c r="I31" s="17">
        <f>[1]Protokolas!I343</f>
        <v>37</v>
      </c>
      <c r="J31" s="17">
        <f>[1]Protokolas!J343</f>
        <v>166</v>
      </c>
      <c r="K31" s="19">
        <f t="shared" si="1"/>
        <v>23</v>
      </c>
    </row>
    <row r="32" spans="1:11" x14ac:dyDescent="0.25">
      <c r="A32" s="17" t="str">
        <f>[1]Protokolas!A81</f>
        <v>Rokiškis</v>
      </c>
      <c r="B32" s="17" t="str">
        <f>[1]Protokolas!B81</f>
        <v>Liepa Rudnickaitė</v>
      </c>
      <c r="C32" s="18">
        <f>[1]Protokolas!C81</f>
        <v>39794</v>
      </c>
      <c r="D32" s="17">
        <f>[1]Protokolas!D81</f>
        <v>9.5399999999999991</v>
      </c>
      <c r="E32" s="17">
        <f>[1]Protokolas!E81</f>
        <v>60</v>
      </c>
      <c r="F32" s="17">
        <f>[1]Protokolas!F81</f>
        <v>436</v>
      </c>
      <c r="G32" s="17">
        <f>[1]Protokolas!G81</f>
        <v>68</v>
      </c>
      <c r="H32" s="17">
        <f>[1]Protokolas!H81</f>
        <v>27.05</v>
      </c>
      <c r="I32" s="17">
        <f>[1]Protokolas!I81</f>
        <v>37</v>
      </c>
      <c r="J32" s="17">
        <f>[1]Protokolas!J81</f>
        <v>165</v>
      </c>
      <c r="K32" s="19">
        <f t="shared" si="1"/>
        <v>24</v>
      </c>
    </row>
    <row r="33" spans="1:11" x14ac:dyDescent="0.25">
      <c r="A33" s="17" t="str">
        <f>[1]Protokolas!A118</f>
        <v>Kelmės r.</v>
      </c>
      <c r="B33" s="17" t="str">
        <f>[1]Protokolas!B118</f>
        <v>Neda Baranauskaitė</v>
      </c>
      <c r="C33" s="18">
        <f>[1]Protokolas!C118</f>
        <v>39473</v>
      </c>
      <c r="D33" s="17">
        <f>[1]Protokolas!D118</f>
        <v>9.69</v>
      </c>
      <c r="E33" s="17">
        <f>[1]Protokolas!E118</f>
        <v>57</v>
      </c>
      <c r="F33" s="17">
        <f>[1]Protokolas!F118</f>
        <v>439</v>
      </c>
      <c r="G33" s="17">
        <f>[1]Protokolas!G118</f>
        <v>69</v>
      </c>
      <c r="H33" s="17">
        <f>[1]Protokolas!H118</f>
        <v>27.5</v>
      </c>
      <c r="I33" s="17">
        <f>[1]Protokolas!I118</f>
        <v>38</v>
      </c>
      <c r="J33" s="17">
        <f>[1]Protokolas!J118</f>
        <v>164</v>
      </c>
      <c r="K33" s="19">
        <f t="shared" si="1"/>
        <v>25</v>
      </c>
    </row>
    <row r="34" spans="1:11" x14ac:dyDescent="0.25">
      <c r="A34" s="17" t="str">
        <f>[1]Protokolas!A71</f>
        <v>Druskininkai</v>
      </c>
      <c r="B34" s="17" t="str">
        <f>[1]Protokolas!B71</f>
        <v>Jurga Cijunkytė</v>
      </c>
      <c r="C34" s="18">
        <f>[1]Protokolas!C71</f>
        <v>39448</v>
      </c>
      <c r="D34" s="17">
        <f>[1]Protokolas!D71</f>
        <v>9.61</v>
      </c>
      <c r="E34" s="17">
        <f>[1]Protokolas!E71</f>
        <v>57</v>
      </c>
      <c r="F34" s="17">
        <f>[1]Protokolas!F71</f>
        <v>450</v>
      </c>
      <c r="G34" s="17">
        <f>[1]Protokolas!G71</f>
        <v>73</v>
      </c>
      <c r="H34" s="17">
        <f>[1]Protokolas!H71</f>
        <v>24.6</v>
      </c>
      <c r="I34" s="17">
        <f>[1]Protokolas!I71</f>
        <v>33</v>
      </c>
      <c r="J34" s="17">
        <f>[1]Protokolas!J71</f>
        <v>163</v>
      </c>
      <c r="K34" s="19">
        <f t="shared" si="1"/>
        <v>26</v>
      </c>
    </row>
    <row r="35" spans="1:11" x14ac:dyDescent="0.25">
      <c r="A35" s="17" t="str">
        <f>[1]Protokolas!A83</f>
        <v>Rokiškis</v>
      </c>
      <c r="B35" s="17" t="str">
        <f>[1]Protokolas!B83</f>
        <v>Gabija Šileikaitė</v>
      </c>
      <c r="C35" s="18">
        <f>[1]Protokolas!C83</f>
        <v>39563</v>
      </c>
      <c r="D35" s="17">
        <f>[1]Protokolas!D83</f>
        <v>9.9</v>
      </c>
      <c r="E35" s="17">
        <f>[1]Protokolas!E83</f>
        <v>49</v>
      </c>
      <c r="F35" s="17">
        <f>[1]Protokolas!F83</f>
        <v>406</v>
      </c>
      <c r="G35" s="17">
        <f>[1]Protokolas!G83</f>
        <v>58</v>
      </c>
      <c r="H35" s="17">
        <f>[1]Protokolas!H83</f>
        <v>36.35</v>
      </c>
      <c r="I35" s="17">
        <f>[1]Protokolas!I83</f>
        <v>56</v>
      </c>
      <c r="J35" s="17">
        <f>[1]Protokolas!J83</f>
        <v>163</v>
      </c>
      <c r="K35" s="19">
        <f t="shared" si="1"/>
        <v>27</v>
      </c>
    </row>
    <row r="36" spans="1:11" x14ac:dyDescent="0.25">
      <c r="A36" s="17" t="str">
        <f>[1]Protokolas!A84</f>
        <v>Rokiškis</v>
      </c>
      <c r="B36" s="17" t="str">
        <f>[1]Protokolas!B84</f>
        <v>Simona Samuilovaitė</v>
      </c>
      <c r="C36" s="18">
        <f>[1]Protokolas!C84</f>
        <v>39619</v>
      </c>
      <c r="D36" s="17">
        <f>[1]Protokolas!D84</f>
        <v>9.7100000000000009</v>
      </c>
      <c r="E36" s="17">
        <f>[1]Protokolas!E84</f>
        <v>54</v>
      </c>
      <c r="F36" s="17">
        <f>[1]Protokolas!F84</f>
        <v>415</v>
      </c>
      <c r="G36" s="17">
        <f>[1]Protokolas!G84</f>
        <v>61</v>
      </c>
      <c r="H36" s="17">
        <f>[1]Protokolas!H84</f>
        <v>32.299999999999997</v>
      </c>
      <c r="I36" s="17">
        <f>[1]Protokolas!I84</f>
        <v>48</v>
      </c>
      <c r="J36" s="17">
        <f>[1]Protokolas!J84</f>
        <v>163</v>
      </c>
      <c r="K36" s="19">
        <f t="shared" si="1"/>
        <v>28</v>
      </c>
    </row>
    <row r="37" spans="1:11" x14ac:dyDescent="0.25">
      <c r="A37" s="17" t="str">
        <f>[1]Protokolas!A59</f>
        <v>Biržai</v>
      </c>
      <c r="B37" s="17" t="str">
        <f>[1]Protokolas!B59</f>
        <v xml:space="preserve">Urtė Stukaitė </v>
      </c>
      <c r="C37" s="18">
        <f>[1]Protokolas!C59</f>
        <v>39507</v>
      </c>
      <c r="D37" s="17">
        <f>[1]Protokolas!D59</f>
        <v>9.8000000000000007</v>
      </c>
      <c r="E37" s="17">
        <f>[1]Protokolas!E59</f>
        <v>51</v>
      </c>
      <c r="F37" s="17">
        <f>[1]Protokolas!F59</f>
        <v>434</v>
      </c>
      <c r="G37" s="17">
        <f>[1]Protokolas!G59</f>
        <v>68</v>
      </c>
      <c r="H37" s="17">
        <f>[1]Protokolas!H59</f>
        <v>28.74</v>
      </c>
      <c r="I37" s="17">
        <f>[1]Protokolas!I59</f>
        <v>41</v>
      </c>
      <c r="J37" s="17">
        <f>[1]Protokolas!J59</f>
        <v>160</v>
      </c>
      <c r="K37" s="19">
        <f t="shared" si="1"/>
        <v>29</v>
      </c>
    </row>
    <row r="38" spans="1:11" x14ac:dyDescent="0.25">
      <c r="A38" s="17" t="str">
        <f>[1]Protokolas!A323</f>
        <v>Jonava</v>
      </c>
      <c r="B38" s="17" t="str">
        <f>[1]Protokolas!B323</f>
        <v xml:space="preserve">Ermita Pagrandytė </v>
      </c>
      <c r="C38" s="18">
        <f>[1]Protokolas!C323</f>
        <v>39759</v>
      </c>
      <c r="D38" s="17">
        <f>[1]Protokolas!D323</f>
        <v>9.59</v>
      </c>
      <c r="E38" s="17">
        <f>[1]Protokolas!E323</f>
        <v>60</v>
      </c>
      <c r="F38" s="17">
        <f>[1]Protokolas!F323</f>
        <v>414</v>
      </c>
      <c r="G38" s="17">
        <f>[1]Protokolas!G323</f>
        <v>61</v>
      </c>
      <c r="H38" s="17">
        <f>[1]Protokolas!H323</f>
        <v>28.1</v>
      </c>
      <c r="I38" s="17">
        <f>[1]Protokolas!I323</f>
        <v>39</v>
      </c>
      <c r="J38" s="17">
        <f>[1]Protokolas!J323</f>
        <v>160</v>
      </c>
      <c r="K38" s="19">
        <f t="shared" si="1"/>
        <v>30</v>
      </c>
    </row>
    <row r="39" spans="1:11" x14ac:dyDescent="0.25">
      <c r="A39" s="17" t="str">
        <f>[1]Protokolas!A25</f>
        <v>Molėtai</v>
      </c>
      <c r="B39" s="17" t="str">
        <f>[1]Protokolas!B25</f>
        <v>Samanta Kazakevičiūtė</v>
      </c>
      <c r="C39" s="18">
        <f>[1]Protokolas!C25</f>
        <v>39696</v>
      </c>
      <c r="D39" s="17">
        <f>[1]Protokolas!D25</f>
        <v>9.67</v>
      </c>
      <c r="E39" s="17">
        <f>[1]Protokolas!E25</f>
        <v>57</v>
      </c>
      <c r="F39" s="17">
        <f>[1]Protokolas!F25</f>
        <v>453</v>
      </c>
      <c r="G39" s="17">
        <f>[1]Protokolas!G25</f>
        <v>74</v>
      </c>
      <c r="H39" s="17">
        <f>[1]Protokolas!H25</f>
        <v>22.45</v>
      </c>
      <c r="I39" s="17">
        <f>[1]Protokolas!I25</f>
        <v>28</v>
      </c>
      <c r="J39" s="17">
        <f>[1]Protokolas!J25</f>
        <v>159</v>
      </c>
      <c r="K39" s="19">
        <f t="shared" si="1"/>
        <v>31</v>
      </c>
    </row>
    <row r="40" spans="1:11" x14ac:dyDescent="0.25">
      <c r="A40" s="17" t="str">
        <f>[1]Protokolas!A120</f>
        <v>Kelmės r.</v>
      </c>
      <c r="B40" s="17" t="str">
        <f>[1]Protokolas!B120</f>
        <v xml:space="preserve">Evita Purytė </v>
      </c>
      <c r="C40" s="18">
        <f>[1]Protokolas!C120</f>
        <v>39626</v>
      </c>
      <c r="D40" s="17">
        <f>[1]Protokolas!D120</f>
        <v>9.73</v>
      </c>
      <c r="E40" s="17">
        <f>[1]Protokolas!E120</f>
        <v>54</v>
      </c>
      <c r="F40" s="17">
        <f>[1]Protokolas!F120</f>
        <v>436</v>
      </c>
      <c r="G40" s="17">
        <f>[1]Protokolas!G120</f>
        <v>68</v>
      </c>
      <c r="H40" s="17">
        <f>[1]Protokolas!H120</f>
        <v>26.93</v>
      </c>
      <c r="I40" s="17">
        <f>[1]Protokolas!I120</f>
        <v>37</v>
      </c>
      <c r="J40" s="17">
        <f>[1]Protokolas!J120</f>
        <v>159</v>
      </c>
      <c r="K40" s="19">
        <f t="shared" si="1"/>
        <v>32</v>
      </c>
    </row>
    <row r="41" spans="1:11" x14ac:dyDescent="0.25">
      <c r="A41" s="17" t="str">
        <f>[1]Protokolas!A69</f>
        <v>Druskininkai</v>
      </c>
      <c r="B41" s="17" t="str">
        <f>[1]Protokolas!B69</f>
        <v>Justina Plukytė</v>
      </c>
      <c r="C41" s="18">
        <f>[1]Protokolas!C69</f>
        <v>39448</v>
      </c>
      <c r="D41" s="17">
        <f>[1]Protokolas!D69</f>
        <v>9.9499999999999993</v>
      </c>
      <c r="E41" s="17">
        <f>[1]Protokolas!E69</f>
        <v>49</v>
      </c>
      <c r="F41" s="17">
        <f>[1]Protokolas!F69</f>
        <v>421</v>
      </c>
      <c r="G41" s="17">
        <f>[1]Protokolas!G69</f>
        <v>63</v>
      </c>
      <c r="H41" s="17">
        <f>[1]Protokolas!H69</f>
        <v>31.38</v>
      </c>
      <c r="I41" s="17">
        <f>[1]Protokolas!I69</f>
        <v>46</v>
      </c>
      <c r="J41" s="17">
        <f>[1]Protokolas!J69</f>
        <v>158</v>
      </c>
      <c r="K41" s="19">
        <f t="shared" si="1"/>
        <v>33</v>
      </c>
    </row>
    <row r="42" spans="1:11" x14ac:dyDescent="0.25">
      <c r="A42" s="17" t="str">
        <f>[1]Protokolas!A156</f>
        <v>Jurbarkas</v>
      </c>
      <c r="B42" s="17" t="str">
        <f>[1]Protokolas!B156</f>
        <v xml:space="preserve">Skaiva Jasevičiūtė </v>
      </c>
      <c r="C42" s="18">
        <f>[1]Protokolas!C156</f>
        <v>39472</v>
      </c>
      <c r="D42" s="17">
        <f>[1]Protokolas!D156</f>
        <v>9.93</v>
      </c>
      <c r="E42" s="17">
        <f>[1]Protokolas!E156</f>
        <v>49</v>
      </c>
      <c r="F42" s="17">
        <f>[1]Protokolas!F156</f>
        <v>425</v>
      </c>
      <c r="G42" s="17">
        <f>[1]Protokolas!G156</f>
        <v>65</v>
      </c>
      <c r="H42" s="17">
        <f>[1]Protokolas!H156</f>
        <v>30.42</v>
      </c>
      <c r="I42" s="17">
        <f>[1]Protokolas!I156</f>
        <v>44</v>
      </c>
      <c r="J42" s="17">
        <f>[1]Protokolas!J156</f>
        <v>158</v>
      </c>
      <c r="K42" s="19">
        <f t="shared" si="1"/>
        <v>34</v>
      </c>
    </row>
    <row r="43" spans="1:11" x14ac:dyDescent="0.25">
      <c r="A43" s="17" t="str">
        <f>[1]Protokolas!A158</f>
        <v>Jurbarkas</v>
      </c>
      <c r="B43" s="17" t="str">
        <f>[1]Protokolas!B158</f>
        <v>Miglė Užkuraitytė</v>
      </c>
      <c r="C43" s="18">
        <f>[1]Protokolas!C158</f>
        <v>39551</v>
      </c>
      <c r="D43" s="17">
        <f>[1]Protokolas!D158</f>
        <v>10.46</v>
      </c>
      <c r="E43" s="17">
        <f>[1]Protokolas!E158</f>
        <v>36</v>
      </c>
      <c r="F43" s="17">
        <f>[1]Protokolas!F158</f>
        <v>493</v>
      </c>
      <c r="G43" s="17">
        <f>[1]Protokolas!G158</f>
        <v>87</v>
      </c>
      <c r="H43" s="17">
        <f>[1]Protokolas!H158</f>
        <v>25.65</v>
      </c>
      <c r="I43" s="17">
        <f>[1]Protokolas!I158</f>
        <v>35</v>
      </c>
      <c r="J43" s="17">
        <f>[1]Protokolas!J158</f>
        <v>158</v>
      </c>
      <c r="K43" s="19">
        <f t="shared" si="1"/>
        <v>35</v>
      </c>
    </row>
    <row r="44" spans="1:11" x14ac:dyDescent="0.25">
      <c r="A44" s="17" t="str">
        <f>[1]Protokolas!A277</f>
        <v>Raseinių r.</v>
      </c>
      <c r="B44" s="17" t="str">
        <f>[1]Protokolas!B277</f>
        <v xml:space="preserve">Ūla Špokaitė </v>
      </c>
      <c r="C44" s="18">
        <f>[1]Protokolas!C277</f>
        <v>39448</v>
      </c>
      <c r="D44" s="17">
        <f>[1]Protokolas!D277</f>
        <v>9.41</v>
      </c>
      <c r="E44" s="17">
        <f>[1]Protokolas!E277</f>
        <v>63</v>
      </c>
      <c r="F44" s="17">
        <f>[1]Protokolas!F277</f>
        <v>437</v>
      </c>
      <c r="G44" s="17">
        <f>[1]Protokolas!G277</f>
        <v>69</v>
      </c>
      <c r="H44" s="17">
        <f>[1]Protokolas!H277</f>
        <v>21.35</v>
      </c>
      <c r="I44" s="17">
        <f>[1]Protokolas!I277</f>
        <v>26</v>
      </c>
      <c r="J44" s="17">
        <f>[1]Protokolas!J277</f>
        <v>158</v>
      </c>
      <c r="K44" s="19">
        <f t="shared" si="1"/>
        <v>36</v>
      </c>
    </row>
    <row r="45" spans="1:11" x14ac:dyDescent="0.25">
      <c r="A45" s="17" t="str">
        <f>[1]Protokolas!A48</f>
        <v>Kupiškis</v>
      </c>
      <c r="B45" s="17" t="str">
        <f>[1]Protokolas!B48</f>
        <v>Emilija Riaubaitė</v>
      </c>
      <c r="C45" s="18">
        <f>[1]Protokolas!C48</f>
        <v>39448</v>
      </c>
      <c r="D45" s="17">
        <f>[1]Protokolas!D48</f>
        <v>9.4600000000000009</v>
      </c>
      <c r="E45" s="17">
        <f>[1]Protokolas!E48</f>
        <v>63</v>
      </c>
      <c r="F45" s="17">
        <f>[1]Protokolas!F48</f>
        <v>380</v>
      </c>
      <c r="G45" s="17">
        <f>[1]Protokolas!G48</f>
        <v>50</v>
      </c>
      <c r="H45" s="17">
        <f>[1]Protokolas!H48</f>
        <v>30.37</v>
      </c>
      <c r="I45" s="17">
        <f>[1]Protokolas!I48</f>
        <v>44</v>
      </c>
      <c r="J45" s="17">
        <f>[1]Protokolas!J48</f>
        <v>157</v>
      </c>
      <c r="K45" s="19">
        <f t="shared" si="1"/>
        <v>37</v>
      </c>
    </row>
    <row r="46" spans="1:11" x14ac:dyDescent="0.25">
      <c r="A46" s="17" t="str">
        <f>[1]Protokolas!A82</f>
        <v>Rokiškis</v>
      </c>
      <c r="B46" s="17" t="str">
        <f>[1]Protokolas!B82</f>
        <v>Liepa Bulovaitė</v>
      </c>
      <c r="C46" s="18">
        <f>[1]Protokolas!C82</f>
        <v>39626</v>
      </c>
      <c r="D46" s="17">
        <f>[1]Protokolas!D82</f>
        <v>9.75</v>
      </c>
      <c r="E46" s="17">
        <f>[1]Protokolas!E82</f>
        <v>54</v>
      </c>
      <c r="F46" s="17">
        <f>[1]Protokolas!F82</f>
        <v>425</v>
      </c>
      <c r="G46" s="17">
        <f>[1]Protokolas!G82</f>
        <v>65</v>
      </c>
      <c r="H46" s="17">
        <f>[1]Protokolas!H82</f>
        <v>26.9</v>
      </c>
      <c r="I46" s="17">
        <f>[1]Protokolas!I82</f>
        <v>37</v>
      </c>
      <c r="J46" s="17">
        <f>[1]Protokolas!J82</f>
        <v>156</v>
      </c>
      <c r="K46" s="19">
        <f t="shared" si="1"/>
        <v>38</v>
      </c>
    </row>
    <row r="47" spans="1:11" x14ac:dyDescent="0.25">
      <c r="A47" s="17" t="str">
        <f>[1]Protokolas!A274</f>
        <v>Raseinių r.</v>
      </c>
      <c r="B47" s="17" t="str">
        <f>[1]Protokolas!B274</f>
        <v xml:space="preserve">Dovilė Žemaitytė </v>
      </c>
      <c r="C47" s="18">
        <f>[1]Protokolas!C274</f>
        <v>39814</v>
      </c>
      <c r="D47" s="17">
        <f>[1]Protokolas!D274</f>
        <v>9.9</v>
      </c>
      <c r="E47" s="17">
        <f>[1]Protokolas!E274</f>
        <v>49</v>
      </c>
      <c r="F47" s="17">
        <f>[1]Protokolas!F274</f>
        <v>425</v>
      </c>
      <c r="G47" s="17">
        <f>[1]Protokolas!G274</f>
        <v>65</v>
      </c>
      <c r="H47" s="17">
        <f>[1]Protokolas!H274</f>
        <v>29.7</v>
      </c>
      <c r="I47" s="17">
        <f>[1]Protokolas!I274</f>
        <v>42</v>
      </c>
      <c r="J47" s="17">
        <f>[1]Protokolas!J274</f>
        <v>156</v>
      </c>
      <c r="K47" s="19">
        <f t="shared" si="1"/>
        <v>39</v>
      </c>
    </row>
    <row r="48" spans="1:11" x14ac:dyDescent="0.25">
      <c r="A48" s="17" t="str">
        <f>[1]Protokolas!A24</f>
        <v>Molėtai</v>
      </c>
      <c r="B48" s="17" t="str">
        <f>[1]Protokolas!B24</f>
        <v>Emilija Šlepikaitė</v>
      </c>
      <c r="C48" s="18">
        <f>[1]Protokolas!C24</f>
        <v>39552</v>
      </c>
      <c r="D48" s="17">
        <f>[1]Protokolas!D24</f>
        <v>9.84</v>
      </c>
      <c r="E48" s="17">
        <f>[1]Protokolas!E24</f>
        <v>51</v>
      </c>
      <c r="F48" s="17">
        <f>[1]Protokolas!F24</f>
        <v>446</v>
      </c>
      <c r="G48" s="17">
        <f>[1]Protokolas!G24</f>
        <v>72</v>
      </c>
      <c r="H48" s="17">
        <f>[1]Protokolas!H24</f>
        <v>24.35</v>
      </c>
      <c r="I48" s="17">
        <f>[1]Protokolas!I24</f>
        <v>32</v>
      </c>
      <c r="J48" s="17">
        <f>[1]Protokolas!J24</f>
        <v>155</v>
      </c>
      <c r="K48" s="19">
        <f t="shared" si="1"/>
        <v>40</v>
      </c>
    </row>
    <row r="49" spans="1:11" x14ac:dyDescent="0.25">
      <c r="A49" s="17" t="str">
        <f>[1]Protokolas!A287</f>
        <v>Alytus</v>
      </c>
      <c r="B49" s="17" t="str">
        <f>[1]Protokolas!B287</f>
        <v xml:space="preserve">Egidija Blažauskaitė </v>
      </c>
      <c r="C49" s="18">
        <f>[1]Protokolas!C287</f>
        <v>39771</v>
      </c>
      <c r="D49" s="17">
        <f>[1]Protokolas!D287</f>
        <v>9.6300000000000008</v>
      </c>
      <c r="E49" s="17">
        <f>[1]Protokolas!E287</f>
        <v>57</v>
      </c>
      <c r="F49" s="17">
        <f>[1]Protokolas!F287</f>
        <v>426</v>
      </c>
      <c r="G49" s="17">
        <f>[1]Protokolas!G287</f>
        <v>65</v>
      </c>
      <c r="H49" s="17">
        <f>[1]Protokolas!H287</f>
        <v>24.25</v>
      </c>
      <c r="I49" s="17">
        <f>[1]Protokolas!I287</f>
        <v>32</v>
      </c>
      <c r="J49" s="17">
        <f>[1]Protokolas!J287</f>
        <v>154</v>
      </c>
      <c r="K49" s="19">
        <f t="shared" si="1"/>
        <v>41</v>
      </c>
    </row>
    <row r="50" spans="1:11" x14ac:dyDescent="0.25">
      <c r="A50" s="17" t="str">
        <f>[1]Protokolas!A302</f>
        <v xml:space="preserve">Vilnius </v>
      </c>
      <c r="B50" s="17" t="str">
        <f>[1]Protokolas!B302</f>
        <v xml:space="preserve">Milana Školina </v>
      </c>
      <c r="C50" s="18">
        <f>[1]Protokolas!C302</f>
        <v>39684</v>
      </c>
      <c r="D50" s="17">
        <f>[1]Protokolas!D302</f>
        <v>9.77</v>
      </c>
      <c r="E50" s="17">
        <f>[1]Protokolas!E302</f>
        <v>54</v>
      </c>
      <c r="F50" s="17">
        <f>[1]Protokolas!F302</f>
        <v>431</v>
      </c>
      <c r="G50" s="17">
        <f>[1]Protokolas!G302</f>
        <v>67</v>
      </c>
      <c r="H50" s="17">
        <f>[1]Protokolas!H302</f>
        <v>24.7</v>
      </c>
      <c r="I50" s="17">
        <f>[1]Protokolas!I302</f>
        <v>33</v>
      </c>
      <c r="J50" s="17">
        <f>[1]Protokolas!J302</f>
        <v>154</v>
      </c>
      <c r="K50" s="19">
        <f t="shared" si="1"/>
        <v>42</v>
      </c>
    </row>
    <row r="51" spans="1:11" x14ac:dyDescent="0.25">
      <c r="A51" s="17" t="str">
        <f>[1]Protokolas!A93</f>
        <v>Ignalina</v>
      </c>
      <c r="B51" s="17" t="str">
        <f>[1]Protokolas!B93</f>
        <v>Akvilė Brukštutė</v>
      </c>
      <c r="C51" s="18">
        <f>[1]Protokolas!C93</f>
        <v>39448</v>
      </c>
      <c r="D51" s="17">
        <f>[1]Protokolas!D93</f>
        <v>9.92</v>
      </c>
      <c r="E51" s="17">
        <f>[1]Protokolas!E93</f>
        <v>49</v>
      </c>
      <c r="F51" s="17">
        <f>[1]Protokolas!F93</f>
        <v>409</v>
      </c>
      <c r="G51" s="17">
        <f>[1]Protokolas!G93</f>
        <v>59</v>
      </c>
      <c r="H51" s="17">
        <f>[1]Protokolas!H93</f>
        <v>31.25</v>
      </c>
      <c r="I51" s="17">
        <f>[1]Protokolas!I93</f>
        <v>45</v>
      </c>
      <c r="J51" s="17">
        <f>[1]Protokolas!J93</f>
        <v>153</v>
      </c>
      <c r="K51" s="19">
        <f t="shared" si="1"/>
        <v>43</v>
      </c>
    </row>
    <row r="52" spans="1:11" s="20" customFormat="1" ht="12.75" x14ac:dyDescent="0.2">
      <c r="A52" s="17" t="str">
        <f>[1]Protokolas!A130</f>
        <v>Kėdainiai</v>
      </c>
      <c r="B52" s="17" t="str">
        <f>[1]Protokolas!B130</f>
        <v xml:space="preserve">Ema Šeflerytė </v>
      </c>
      <c r="C52" s="18">
        <f>[1]Protokolas!C130</f>
        <v>39763</v>
      </c>
      <c r="D52" s="17">
        <f>[1]Protokolas!D130</f>
        <v>9.8699999999999992</v>
      </c>
      <c r="E52" s="17">
        <f>[1]Protokolas!E130</f>
        <v>51</v>
      </c>
      <c r="F52" s="17">
        <f>[1]Protokolas!F130</f>
        <v>397</v>
      </c>
      <c r="G52" s="17">
        <f>[1]Protokolas!G130</f>
        <v>55</v>
      </c>
      <c r="H52" s="17">
        <f>[1]Protokolas!H130</f>
        <v>32.119999999999997</v>
      </c>
      <c r="I52" s="17">
        <f>[1]Protokolas!I130</f>
        <v>47</v>
      </c>
      <c r="J52" s="17">
        <f>[1]Protokolas!J130</f>
        <v>153</v>
      </c>
      <c r="K52" s="19">
        <f t="shared" si="1"/>
        <v>44</v>
      </c>
    </row>
    <row r="53" spans="1:11" x14ac:dyDescent="0.25">
      <c r="A53" s="17" t="str">
        <f>[1]Protokolas!A192</f>
        <v>Vilniasu r.</v>
      </c>
      <c r="B53" s="17" t="str">
        <f>[1]Protokolas!B192</f>
        <v xml:space="preserve">Eva Bžozovska </v>
      </c>
      <c r="C53" s="18">
        <f>[1]Protokolas!C192</f>
        <v>39785</v>
      </c>
      <c r="D53" s="17">
        <f>[1]Protokolas!D192</f>
        <v>9.77</v>
      </c>
      <c r="E53" s="17">
        <f>[1]Protokolas!E192</f>
        <v>54</v>
      </c>
      <c r="F53" s="17">
        <f>[1]Protokolas!F192</f>
        <v>455</v>
      </c>
      <c r="G53" s="17">
        <f>[1]Protokolas!G192</f>
        <v>75</v>
      </c>
      <c r="H53" s="17">
        <f>[1]Protokolas!H192</f>
        <v>20.149999999999999</v>
      </c>
      <c r="I53" s="17">
        <f>[1]Protokolas!I192</f>
        <v>24</v>
      </c>
      <c r="J53" s="17">
        <f>[1]Protokolas!J192</f>
        <v>153</v>
      </c>
      <c r="K53" s="19">
        <f t="shared" si="1"/>
        <v>45</v>
      </c>
    </row>
    <row r="54" spans="1:11" x14ac:dyDescent="0.25">
      <c r="A54" s="17" t="str">
        <f>[1]Protokolas!A217</f>
        <v>Šiauliai m.</v>
      </c>
      <c r="B54" s="17" t="str">
        <f>[1]Protokolas!B217</f>
        <v xml:space="preserve">Miglė Vasiliauskaitė </v>
      </c>
      <c r="C54" s="18">
        <f>[1]Protokolas!C217</f>
        <v>39745</v>
      </c>
      <c r="D54" s="17">
        <f>[1]Protokolas!D217</f>
        <v>9.9499999999999993</v>
      </c>
      <c r="E54" s="17">
        <f>[1]Protokolas!E217</f>
        <v>49</v>
      </c>
      <c r="F54" s="17">
        <f>[1]Protokolas!F217</f>
        <v>415</v>
      </c>
      <c r="G54" s="17">
        <f>[1]Protokolas!G217</f>
        <v>61</v>
      </c>
      <c r="H54" s="17">
        <f>[1]Protokolas!H217</f>
        <v>29.75</v>
      </c>
      <c r="I54" s="17">
        <f>[1]Protokolas!I217</f>
        <v>43</v>
      </c>
      <c r="J54" s="17">
        <f>[1]Protokolas!J217</f>
        <v>153</v>
      </c>
      <c r="K54" s="19">
        <f t="shared" si="1"/>
        <v>46</v>
      </c>
    </row>
    <row r="55" spans="1:11" x14ac:dyDescent="0.25">
      <c r="A55" s="17" t="str">
        <f>[1]Protokolas!A347</f>
        <v>kauno r.</v>
      </c>
      <c r="B55" s="17" t="str">
        <f>[1]Protokolas!B347</f>
        <v>Giedrė Drūlytė</v>
      </c>
      <c r="C55" s="18">
        <f>[1]Protokolas!C347</f>
        <v>39512</v>
      </c>
      <c r="D55" s="17">
        <f>[1]Protokolas!D347</f>
        <v>9.77</v>
      </c>
      <c r="E55" s="17">
        <f>[1]Protokolas!E347</f>
        <v>54</v>
      </c>
      <c r="F55" s="17">
        <f>[1]Protokolas!F347</f>
        <v>457</v>
      </c>
      <c r="G55" s="17">
        <f>[1]Protokolas!G347</f>
        <v>75</v>
      </c>
      <c r="H55" s="17">
        <f>[1]Protokolas!H347</f>
        <v>19.12</v>
      </c>
      <c r="I55" s="17">
        <f>[1]Protokolas!I347</f>
        <v>23</v>
      </c>
      <c r="J55" s="17">
        <f>[1]Protokolas!J347</f>
        <v>152</v>
      </c>
      <c r="K55" s="19">
        <f t="shared" si="1"/>
        <v>47</v>
      </c>
    </row>
    <row r="56" spans="1:11" x14ac:dyDescent="0.25">
      <c r="A56" s="17" t="str">
        <f>[1]Protokolas!A21</f>
        <v>Molėtai</v>
      </c>
      <c r="B56" s="17" t="str">
        <f>[1]Protokolas!B21</f>
        <v>Austėja Kajotaitė</v>
      </c>
      <c r="C56" s="18">
        <f>[1]Protokolas!C21</f>
        <v>39597</v>
      </c>
      <c r="D56" s="17">
        <f>[1]Protokolas!D21</f>
        <v>9.76</v>
      </c>
      <c r="E56" s="17">
        <f>[1]Protokolas!E21</f>
        <v>54</v>
      </c>
      <c r="F56" s="17">
        <f>[1]Protokolas!F21</f>
        <v>417</v>
      </c>
      <c r="G56" s="17">
        <f>[1]Protokolas!G21</f>
        <v>62</v>
      </c>
      <c r="H56" s="17">
        <f>[1]Protokolas!H21</f>
        <v>25.7</v>
      </c>
      <c r="I56" s="17">
        <f>[1]Protokolas!I21</f>
        <v>35</v>
      </c>
      <c r="J56" s="17">
        <f>[1]Protokolas!J21</f>
        <v>151</v>
      </c>
      <c r="K56" s="19">
        <f t="shared" si="1"/>
        <v>48</v>
      </c>
    </row>
    <row r="57" spans="1:11" x14ac:dyDescent="0.25">
      <c r="A57" s="17" t="str">
        <f>[1]Protokolas!A57</f>
        <v>Biržai</v>
      </c>
      <c r="B57" s="17" t="str">
        <f>[1]Protokolas!B57</f>
        <v>Gabrielė Čerkaitė</v>
      </c>
      <c r="C57" s="18">
        <f>[1]Protokolas!C57</f>
        <v>39457</v>
      </c>
      <c r="D57" s="17">
        <f>[1]Protokolas!D57</f>
        <v>9.92</v>
      </c>
      <c r="E57" s="17">
        <f>[1]Protokolas!E57</f>
        <v>49</v>
      </c>
      <c r="F57" s="17">
        <f>[1]Protokolas!F57</f>
        <v>462</v>
      </c>
      <c r="G57" s="17">
        <f>[1]Protokolas!G57</f>
        <v>77</v>
      </c>
      <c r="H57" s="17">
        <f>[1]Protokolas!H57</f>
        <v>20.6</v>
      </c>
      <c r="I57" s="17">
        <f>[1]Protokolas!I57</f>
        <v>25</v>
      </c>
      <c r="J57" s="17">
        <f>[1]Protokolas!J57</f>
        <v>151</v>
      </c>
      <c r="K57" s="19">
        <f t="shared" si="1"/>
        <v>49</v>
      </c>
    </row>
    <row r="58" spans="1:11" x14ac:dyDescent="0.25">
      <c r="A58" s="17" t="str">
        <f>[1]Protokolas!A85</f>
        <v>Rokiškis</v>
      </c>
      <c r="B58" s="17" t="str">
        <f>[1]Protokolas!B85</f>
        <v>Luknė Galvydytė</v>
      </c>
      <c r="C58" s="18">
        <f>[1]Protokolas!C85</f>
        <v>39543</v>
      </c>
      <c r="D58" s="17">
        <f>[1]Protokolas!D85</f>
        <v>9.91</v>
      </c>
      <c r="E58" s="17">
        <f>[1]Protokolas!E85</f>
        <v>49</v>
      </c>
      <c r="F58" s="17">
        <f>[1]Protokolas!F85</f>
        <v>426</v>
      </c>
      <c r="G58" s="17">
        <f>[1]Protokolas!G85</f>
        <v>65</v>
      </c>
      <c r="H58" s="17">
        <f>[1]Protokolas!H85</f>
        <v>27.1</v>
      </c>
      <c r="I58" s="17">
        <f>[1]Protokolas!I85</f>
        <v>37</v>
      </c>
      <c r="J58" s="17">
        <f>[1]Protokolas!J85</f>
        <v>151</v>
      </c>
      <c r="K58" s="19">
        <f t="shared" si="1"/>
        <v>50</v>
      </c>
    </row>
    <row r="59" spans="1:11" x14ac:dyDescent="0.25">
      <c r="A59" s="17" t="str">
        <f>[1]Protokolas!A157</f>
        <v>Jurbarkas</v>
      </c>
      <c r="B59" s="17" t="str">
        <f>[1]Protokolas!B157</f>
        <v xml:space="preserve">Augustė Pranskaitytė </v>
      </c>
      <c r="C59" s="18">
        <f>[1]Protokolas!C157</f>
        <v>39675</v>
      </c>
      <c r="D59" s="17">
        <f>[1]Protokolas!D157</f>
        <v>9.7899999999999991</v>
      </c>
      <c r="E59" s="17">
        <f>[1]Protokolas!E157</f>
        <v>54</v>
      </c>
      <c r="F59" s="17">
        <f>[1]Protokolas!F157</f>
        <v>414</v>
      </c>
      <c r="G59" s="17">
        <f>[1]Protokolas!G157</f>
        <v>61</v>
      </c>
      <c r="H59" s="17">
        <f>[1]Protokolas!H157</f>
        <v>26.63</v>
      </c>
      <c r="I59" s="17">
        <f>[1]Protokolas!I157</f>
        <v>36</v>
      </c>
      <c r="J59" s="17">
        <f>[1]Protokolas!J157</f>
        <v>151</v>
      </c>
      <c r="K59" s="19">
        <f t="shared" si="1"/>
        <v>51</v>
      </c>
    </row>
    <row r="60" spans="1:11" x14ac:dyDescent="0.25">
      <c r="A60" s="17" t="str">
        <f>[1]Protokolas!A190</f>
        <v>Vilniasu r.</v>
      </c>
      <c r="B60" s="17" t="str">
        <f>[1]Protokolas!B190</f>
        <v>Diana Tabunova</v>
      </c>
      <c r="C60" s="18">
        <f>[1]Protokolas!C190</f>
        <v>39532</v>
      </c>
      <c r="D60" s="17">
        <f>[1]Protokolas!D190</f>
        <v>9.83</v>
      </c>
      <c r="E60" s="17">
        <f>[1]Protokolas!E190</f>
        <v>51</v>
      </c>
      <c r="F60" s="17">
        <f>[1]Protokolas!F190</f>
        <v>417</v>
      </c>
      <c r="G60" s="17">
        <f>[1]Protokolas!G190</f>
        <v>62</v>
      </c>
      <c r="H60" s="17">
        <f>[1]Protokolas!H190</f>
        <v>27.58</v>
      </c>
      <c r="I60" s="17">
        <f>[1]Protokolas!I190</f>
        <v>38</v>
      </c>
      <c r="J60" s="17">
        <f>[1]Protokolas!J190</f>
        <v>151</v>
      </c>
      <c r="K60" s="19">
        <f t="shared" si="1"/>
        <v>52</v>
      </c>
    </row>
    <row r="61" spans="1:11" x14ac:dyDescent="0.25">
      <c r="A61" s="17" t="str">
        <f>[1]Protokolas!A13</f>
        <v>Joniškis</v>
      </c>
      <c r="B61" s="17" t="str">
        <f>[1]Protokolas!B13</f>
        <v>Deimantė Konovaitė</v>
      </c>
      <c r="C61" s="18">
        <f>[1]Protokolas!C13</f>
        <v>39448</v>
      </c>
      <c r="D61" s="17">
        <f>[1]Protokolas!D13</f>
        <v>9.5500000000000007</v>
      </c>
      <c r="E61" s="17">
        <f>[1]Protokolas!E13</f>
        <v>60</v>
      </c>
      <c r="F61" s="17">
        <f>[1]Protokolas!F13</f>
        <v>441</v>
      </c>
      <c r="G61" s="17">
        <f>[1]Protokolas!G13</f>
        <v>70</v>
      </c>
      <c r="H61" s="17">
        <f>[1]Protokolas!H13</f>
        <v>17.899999999999999</v>
      </c>
      <c r="I61" s="17">
        <f>[1]Protokolas!I13</f>
        <v>20</v>
      </c>
      <c r="J61" s="17">
        <f>[1]Protokolas!J13</f>
        <v>150</v>
      </c>
      <c r="K61" s="19">
        <f t="shared" si="1"/>
        <v>53</v>
      </c>
    </row>
    <row r="62" spans="1:11" x14ac:dyDescent="0.25">
      <c r="A62" s="17" t="str">
        <f>[1]Protokolas!A240</f>
        <v>Radviliškis</v>
      </c>
      <c r="B62" s="17" t="str">
        <f>[1]Protokolas!B240</f>
        <v>Evita Suško</v>
      </c>
      <c r="C62" s="18">
        <f>[1]Protokolas!C240</f>
        <v>39666</v>
      </c>
      <c r="D62" s="17">
        <f>[1]Protokolas!D240</f>
        <v>9.7799999999999994</v>
      </c>
      <c r="E62" s="17">
        <f>[1]Protokolas!E240</f>
        <v>54</v>
      </c>
      <c r="F62" s="17">
        <f>[1]Protokolas!F240</f>
        <v>439</v>
      </c>
      <c r="G62" s="17">
        <f>[1]Protokolas!G240</f>
        <v>69</v>
      </c>
      <c r="H62" s="17">
        <f>[1]Protokolas!H240</f>
        <v>21.93</v>
      </c>
      <c r="I62" s="17">
        <f>[1]Protokolas!I240</f>
        <v>27</v>
      </c>
      <c r="J62" s="17">
        <f>[1]Protokolas!J240</f>
        <v>150</v>
      </c>
      <c r="K62" s="19">
        <f t="shared" si="1"/>
        <v>54</v>
      </c>
    </row>
    <row r="63" spans="1:11" x14ac:dyDescent="0.25">
      <c r="A63" s="17" t="str">
        <f>[1]Protokolas!A288</f>
        <v>Alytus</v>
      </c>
      <c r="B63" s="17" t="str">
        <f>[1]Protokolas!B288</f>
        <v xml:space="preserve">Patricija Bieliauskaitė </v>
      </c>
      <c r="C63" s="18">
        <f>[1]Protokolas!C288</f>
        <v>39669</v>
      </c>
      <c r="D63" s="17">
        <f>[1]Protokolas!D288</f>
        <v>9.93</v>
      </c>
      <c r="E63" s="17">
        <f>[1]Protokolas!E288</f>
        <v>49</v>
      </c>
      <c r="F63" s="17">
        <f>[1]Protokolas!F288</f>
        <v>398</v>
      </c>
      <c r="G63" s="17">
        <f>[1]Protokolas!G288</f>
        <v>56</v>
      </c>
      <c r="H63" s="17">
        <f>[1]Protokolas!H288</f>
        <v>31.22</v>
      </c>
      <c r="I63" s="17">
        <f>[1]Protokolas!I288</f>
        <v>45</v>
      </c>
      <c r="J63" s="17">
        <f>[1]Protokolas!J288</f>
        <v>150</v>
      </c>
      <c r="K63" s="19">
        <f t="shared" si="1"/>
        <v>55</v>
      </c>
    </row>
    <row r="64" spans="1:11" x14ac:dyDescent="0.25">
      <c r="A64" s="17" t="str">
        <f>[1]Protokolas!A322</f>
        <v>Jonava</v>
      </c>
      <c r="B64" s="17" t="str">
        <f>[1]Protokolas!B322</f>
        <v xml:space="preserve">Izabelė Stolpovskytė </v>
      </c>
      <c r="C64" s="18">
        <f>[1]Protokolas!C322</f>
        <v>39497</v>
      </c>
      <c r="D64" s="17">
        <f>[1]Protokolas!D322</f>
        <v>9.9</v>
      </c>
      <c r="E64" s="17">
        <f>[1]Protokolas!E322</f>
        <v>49</v>
      </c>
      <c r="F64" s="17">
        <f>[1]Protokolas!F322</f>
        <v>438</v>
      </c>
      <c r="G64" s="17">
        <f>[1]Protokolas!G322</f>
        <v>69</v>
      </c>
      <c r="H64" s="17">
        <f>[1]Protokolas!H322</f>
        <v>24.55</v>
      </c>
      <c r="I64" s="17">
        <f>[1]Protokolas!I322</f>
        <v>32</v>
      </c>
      <c r="J64" s="17">
        <f>[1]Protokolas!J322</f>
        <v>150</v>
      </c>
      <c r="K64" s="19">
        <f t="shared" si="1"/>
        <v>56</v>
      </c>
    </row>
    <row r="65" spans="1:11" x14ac:dyDescent="0.25">
      <c r="A65" s="17" t="str">
        <f>[1]Protokolas!A9</f>
        <v>Joniškis</v>
      </c>
      <c r="B65" s="17" t="str">
        <f>[1]Protokolas!B9</f>
        <v>Austėja Juodaitytė</v>
      </c>
      <c r="C65" s="18">
        <f>[1]Protokolas!C9</f>
        <v>39448</v>
      </c>
      <c r="D65" s="17">
        <f>[1]Protokolas!D9</f>
        <v>9.5500000000000007</v>
      </c>
      <c r="E65" s="17">
        <f>[1]Protokolas!E9</f>
        <v>60</v>
      </c>
      <c r="F65" s="17">
        <f>[1]Protokolas!F9</f>
        <v>417</v>
      </c>
      <c r="G65" s="17">
        <f>[1]Protokolas!G9</f>
        <v>62</v>
      </c>
      <c r="H65" s="17">
        <f>[1]Protokolas!H9</f>
        <v>21.72</v>
      </c>
      <c r="I65" s="17">
        <f>[1]Protokolas!I9</f>
        <v>27</v>
      </c>
      <c r="J65" s="17">
        <f>[1]Protokolas!J9</f>
        <v>149</v>
      </c>
      <c r="K65" s="19">
        <f t="shared" si="1"/>
        <v>57</v>
      </c>
    </row>
    <row r="66" spans="1:11" x14ac:dyDescent="0.25">
      <c r="A66" s="17" t="str">
        <f>[1]Protokolas!A132</f>
        <v>Kėdainiai</v>
      </c>
      <c r="B66" s="17" t="str">
        <f>[1]Protokolas!B132</f>
        <v>Erika Šauva</v>
      </c>
      <c r="C66" s="18">
        <f>[1]Protokolas!C132</f>
        <v>39732</v>
      </c>
      <c r="D66" s="17">
        <f>[1]Protokolas!D132</f>
        <v>9.74</v>
      </c>
      <c r="E66" s="17">
        <f>[1]Protokolas!E132</f>
        <v>54</v>
      </c>
      <c r="F66" s="17">
        <f>[1]Protokolas!F132</f>
        <v>426</v>
      </c>
      <c r="G66" s="17">
        <f>[1]Protokolas!G132</f>
        <v>65</v>
      </c>
      <c r="H66" s="17">
        <f>[1]Protokolas!H132</f>
        <v>23.4</v>
      </c>
      <c r="I66" s="17">
        <f>[1]Protokolas!I132</f>
        <v>30</v>
      </c>
      <c r="J66" s="17">
        <f>[1]Protokolas!J132</f>
        <v>149</v>
      </c>
      <c r="K66" s="19">
        <f t="shared" si="1"/>
        <v>58</v>
      </c>
    </row>
    <row r="67" spans="1:11" x14ac:dyDescent="0.25">
      <c r="A67" s="17" t="str">
        <f>[1]Protokolas!A191</f>
        <v>Vilniasu r.</v>
      </c>
      <c r="B67" s="17" t="str">
        <f>[1]Protokolas!B191</f>
        <v xml:space="preserve">Marta Kiselevska </v>
      </c>
      <c r="C67" s="18">
        <f>[1]Protokolas!C191</f>
        <v>39468</v>
      </c>
      <c r="D67" s="17">
        <f>[1]Protokolas!D191</f>
        <v>9.61</v>
      </c>
      <c r="E67" s="17">
        <f>[1]Protokolas!E191</f>
        <v>57</v>
      </c>
      <c r="F67" s="17">
        <f>[1]Protokolas!F191</f>
        <v>435</v>
      </c>
      <c r="G67" s="17">
        <f>[1]Protokolas!G191</f>
        <v>68</v>
      </c>
      <c r="H67" s="17">
        <f>[1]Protokolas!H191</f>
        <v>20.2</v>
      </c>
      <c r="I67" s="17">
        <f>[1]Protokolas!I191</f>
        <v>24</v>
      </c>
      <c r="J67" s="17">
        <f>[1]Protokolas!J191</f>
        <v>149</v>
      </c>
      <c r="K67" s="19">
        <f t="shared" si="1"/>
        <v>59</v>
      </c>
    </row>
    <row r="68" spans="1:11" x14ac:dyDescent="0.25">
      <c r="A68" s="17" t="str">
        <f>[1]Protokolas!A230</f>
        <v>Šiaulių r.</v>
      </c>
      <c r="B68" s="17" t="str">
        <f>[1]Protokolas!B230</f>
        <v>Radvilė Daunytė</v>
      </c>
      <c r="C68" s="18">
        <f>[1]Protokolas!C230</f>
        <v>39510</v>
      </c>
      <c r="D68" s="17">
        <f>[1]Protokolas!D230</f>
        <v>9.94</v>
      </c>
      <c r="E68" s="17">
        <f>[1]Protokolas!E230</f>
        <v>49</v>
      </c>
      <c r="F68" s="17">
        <f>[1]Protokolas!F230</f>
        <v>447</v>
      </c>
      <c r="G68" s="17">
        <f>[1]Protokolas!G230</f>
        <v>72</v>
      </c>
      <c r="H68" s="17">
        <f>[1]Protokolas!H230</f>
        <v>22.4</v>
      </c>
      <c r="I68" s="17">
        <f>[1]Protokolas!I230</f>
        <v>28</v>
      </c>
      <c r="J68" s="17">
        <f>[1]Protokolas!J230</f>
        <v>149</v>
      </c>
      <c r="K68" s="19">
        <f t="shared" si="1"/>
        <v>60</v>
      </c>
    </row>
    <row r="69" spans="1:11" x14ac:dyDescent="0.25">
      <c r="A69" s="17" t="str">
        <f>[1]Protokolas!A264</f>
        <v>Širvintai</v>
      </c>
      <c r="B69" s="17" t="str">
        <f>[1]Protokolas!B264</f>
        <v>Eimilija Mingelevičiūtė</v>
      </c>
      <c r="C69" s="18">
        <f>[1]Protokolas!C264</f>
        <v>40032</v>
      </c>
      <c r="D69" s="17">
        <f>[1]Protokolas!D264</f>
        <v>9.91</v>
      </c>
      <c r="E69" s="17">
        <f>[1]Protokolas!E264</f>
        <v>49</v>
      </c>
      <c r="F69" s="17">
        <f>[1]Protokolas!F264</f>
        <v>422</v>
      </c>
      <c r="G69" s="17">
        <f>[1]Protokolas!G264</f>
        <v>64</v>
      </c>
      <c r="H69" s="17">
        <f>[1]Protokolas!H264</f>
        <v>26.4</v>
      </c>
      <c r="I69" s="17">
        <f>[1]Protokolas!I264</f>
        <v>36</v>
      </c>
      <c r="J69" s="17">
        <f>[1]Protokolas!J264</f>
        <v>149</v>
      </c>
      <c r="K69" s="19">
        <f t="shared" si="1"/>
        <v>61</v>
      </c>
    </row>
    <row r="70" spans="1:11" x14ac:dyDescent="0.25">
      <c r="A70" s="17" t="str">
        <f>[1]Protokolas!A300</f>
        <v xml:space="preserve">Vilnius </v>
      </c>
      <c r="B70" s="17" t="str">
        <f>[1]Protokolas!B300</f>
        <v>Karina Ivanovska</v>
      </c>
      <c r="C70" s="18">
        <f>[1]Protokolas!C300</f>
        <v>39734</v>
      </c>
      <c r="D70" s="17">
        <f>[1]Protokolas!D300</f>
        <v>9.7799999999999994</v>
      </c>
      <c r="E70" s="17">
        <f>[1]Protokolas!E300</f>
        <v>54</v>
      </c>
      <c r="F70" s="17">
        <f>[1]Protokolas!F300</f>
        <v>434</v>
      </c>
      <c r="G70" s="17">
        <f>[1]Protokolas!G300</f>
        <v>68</v>
      </c>
      <c r="H70" s="17">
        <f>[1]Protokolas!H300</f>
        <v>21.65</v>
      </c>
      <c r="I70" s="17">
        <f>[1]Protokolas!I300</f>
        <v>27</v>
      </c>
      <c r="J70" s="17">
        <f>[1]Protokolas!J300</f>
        <v>149</v>
      </c>
      <c r="K70" s="19">
        <f t="shared" si="1"/>
        <v>62</v>
      </c>
    </row>
    <row r="71" spans="1:11" x14ac:dyDescent="0.25">
      <c r="A71" s="17" t="str">
        <f>[1]Protokolas!A22</f>
        <v>Molėtai</v>
      </c>
      <c r="B71" s="17" t="str">
        <f>[1]Protokolas!B22</f>
        <v>Danielė Umbrasaitė</v>
      </c>
      <c r="C71" s="18">
        <f>[1]Protokolas!C22</f>
        <v>39813</v>
      </c>
      <c r="D71" s="17">
        <f>[1]Protokolas!D22</f>
        <v>9.8699999999999992</v>
      </c>
      <c r="E71" s="17">
        <f>[1]Protokolas!E22</f>
        <v>51</v>
      </c>
      <c r="F71" s="17">
        <f>[1]Protokolas!F22</f>
        <v>424</v>
      </c>
      <c r="G71" s="17">
        <f>[1]Protokolas!G22</f>
        <v>64</v>
      </c>
      <c r="H71" s="17">
        <f>[1]Protokolas!H22</f>
        <v>24.75</v>
      </c>
      <c r="I71" s="17">
        <f>[1]Protokolas!I22</f>
        <v>33</v>
      </c>
      <c r="J71" s="17">
        <f>[1]Protokolas!J22</f>
        <v>148</v>
      </c>
      <c r="K71" s="19">
        <f t="shared" si="1"/>
        <v>63</v>
      </c>
    </row>
    <row r="72" spans="1:11" x14ac:dyDescent="0.25">
      <c r="A72" s="17" t="str">
        <f>[1]Protokolas!A170</f>
        <v>Visaginas</v>
      </c>
      <c r="B72" s="17" t="str">
        <f>[1]Protokolas!B170</f>
        <v>Ksenija Šliapkova</v>
      </c>
      <c r="C72" s="18">
        <f>[1]Protokolas!C170</f>
        <v>39454</v>
      </c>
      <c r="D72" s="17">
        <f>[1]Protokolas!D170</f>
        <v>9.8699999999999992</v>
      </c>
      <c r="E72" s="17">
        <f>[1]Protokolas!E170</f>
        <v>51</v>
      </c>
      <c r="F72" s="17">
        <f>[1]Protokolas!F170</f>
        <v>439</v>
      </c>
      <c r="G72" s="17">
        <f>[1]Protokolas!G170</f>
        <v>69</v>
      </c>
      <c r="H72" s="17">
        <f>[1]Protokolas!H170</f>
        <v>22.2</v>
      </c>
      <c r="I72" s="17">
        <f>[1]Protokolas!I170</f>
        <v>28</v>
      </c>
      <c r="J72" s="17">
        <f>[1]Protokolas!J170</f>
        <v>148</v>
      </c>
      <c r="K72" s="19">
        <f t="shared" si="1"/>
        <v>64</v>
      </c>
    </row>
    <row r="73" spans="1:11" x14ac:dyDescent="0.25">
      <c r="A73" s="17" t="str">
        <f>[1]Protokolas!A218</f>
        <v>Šiauliai m.</v>
      </c>
      <c r="B73" s="17" t="str">
        <f>[1]Protokolas!B218</f>
        <v>Deina Ščipokaitė</v>
      </c>
      <c r="C73" s="18">
        <f>[1]Protokolas!C218</f>
        <v>39543</v>
      </c>
      <c r="D73" s="17">
        <f>[1]Protokolas!D218</f>
        <v>9.91</v>
      </c>
      <c r="E73" s="17">
        <f>[1]Protokolas!E218</f>
        <v>49</v>
      </c>
      <c r="F73" s="17">
        <f>[1]Protokolas!F218</f>
        <v>411</v>
      </c>
      <c r="G73" s="17">
        <f>[1]Protokolas!G218</f>
        <v>60</v>
      </c>
      <c r="H73" s="17">
        <f>[1]Protokolas!H218</f>
        <v>28.05</v>
      </c>
      <c r="I73" s="17">
        <f>[1]Protokolas!I218</f>
        <v>39</v>
      </c>
      <c r="J73" s="17">
        <f>[1]Protokolas!J218</f>
        <v>148</v>
      </c>
      <c r="K73" s="19">
        <f t="shared" si="1"/>
        <v>65</v>
      </c>
    </row>
    <row r="74" spans="1:11" x14ac:dyDescent="0.25">
      <c r="A74" s="17" t="str">
        <f>[1]Protokolas!A145</f>
        <v>Pagėgių sav.</v>
      </c>
      <c r="B74" s="17" t="str">
        <f>[1]Protokolas!B145</f>
        <v>Kamilė Kuzmarskytė</v>
      </c>
      <c r="C74" s="18">
        <f>[1]Protokolas!C145</f>
        <v>40144</v>
      </c>
      <c r="D74" s="17">
        <f>[1]Protokolas!D145</f>
        <v>9.67</v>
      </c>
      <c r="E74" s="17">
        <f>[1]Protokolas!E145</f>
        <v>57</v>
      </c>
      <c r="F74" s="17">
        <f>[1]Protokolas!F145</f>
        <v>461</v>
      </c>
      <c r="G74" s="17">
        <f>[1]Protokolas!G145</f>
        <v>77</v>
      </c>
      <c r="H74" s="17">
        <f>[1]Protokolas!H145</f>
        <v>14.3</v>
      </c>
      <c r="I74" s="17">
        <f>[1]Protokolas!I145</f>
        <v>13</v>
      </c>
      <c r="J74" s="17">
        <f>[1]Protokolas!J145</f>
        <v>147</v>
      </c>
      <c r="K74" s="19">
        <f t="shared" si="1"/>
        <v>66</v>
      </c>
    </row>
    <row r="75" spans="1:11" x14ac:dyDescent="0.25">
      <c r="A75" s="17" t="str">
        <f>[1]Protokolas!A242</f>
        <v>Radviliškis</v>
      </c>
      <c r="B75" s="17" t="str">
        <f>[1]Protokolas!B242</f>
        <v>Goda Utakytė</v>
      </c>
      <c r="C75" s="18">
        <f>[1]Protokolas!C242</f>
        <v>39680</v>
      </c>
      <c r="D75" s="17">
        <f>[1]Protokolas!D242</f>
        <v>10.050000000000001</v>
      </c>
      <c r="E75" s="17">
        <f>[1]Protokolas!E242</f>
        <v>46</v>
      </c>
      <c r="F75" s="17">
        <f>[1]Protokolas!F242</f>
        <v>378</v>
      </c>
      <c r="G75" s="17">
        <f>[1]Protokolas!G242</f>
        <v>49</v>
      </c>
      <c r="H75" s="17">
        <f>[1]Protokolas!H242</f>
        <v>34.75</v>
      </c>
      <c r="I75" s="17">
        <f>[1]Protokolas!I242</f>
        <v>52</v>
      </c>
      <c r="J75" s="17">
        <f>[1]Protokolas!J242</f>
        <v>147</v>
      </c>
      <c r="K75" s="19">
        <f t="shared" si="1"/>
        <v>67</v>
      </c>
    </row>
    <row r="76" spans="1:11" x14ac:dyDescent="0.25">
      <c r="A76" s="17" t="str">
        <f>[1]Protokolas!A335</f>
        <v xml:space="preserve">Utena </v>
      </c>
      <c r="B76" s="17" t="str">
        <f>[1]Protokolas!B335</f>
        <v>Urtė Žigelytė</v>
      </c>
      <c r="C76" s="18">
        <f>[1]Protokolas!C335</f>
        <v>39503</v>
      </c>
      <c r="D76" s="17">
        <f>[1]Protokolas!D335</f>
        <v>9.69</v>
      </c>
      <c r="E76" s="17">
        <f>[1]Protokolas!E335</f>
        <v>57</v>
      </c>
      <c r="F76" s="17">
        <f>[1]Protokolas!F335</f>
        <v>432</v>
      </c>
      <c r="G76" s="17">
        <f>[1]Protokolas!G335</f>
        <v>67</v>
      </c>
      <c r="H76" s="17">
        <f>[1]Protokolas!H335</f>
        <v>19.16</v>
      </c>
      <c r="I76" s="17">
        <f>[1]Protokolas!I335</f>
        <v>23</v>
      </c>
      <c r="J76" s="17">
        <f>[1]Protokolas!J335</f>
        <v>147</v>
      </c>
      <c r="K76" s="19">
        <f t="shared" si="1"/>
        <v>68</v>
      </c>
    </row>
    <row r="77" spans="1:11" x14ac:dyDescent="0.25">
      <c r="A77" s="17" t="str">
        <f>[1]Protokolas!A265</f>
        <v>Širvintai</v>
      </c>
      <c r="B77" s="17" t="str">
        <f>[1]Protokolas!B265</f>
        <v xml:space="preserve">Liepa Tamoševičiūtė </v>
      </c>
      <c r="C77" s="18">
        <f>[1]Protokolas!C265</f>
        <v>40102</v>
      </c>
      <c r="D77" s="17">
        <f>[1]Protokolas!D265</f>
        <v>9.82</v>
      </c>
      <c r="E77" s="17">
        <f>[1]Protokolas!E265</f>
        <v>51</v>
      </c>
      <c r="F77" s="17">
        <f>[1]Protokolas!F265</f>
        <v>411</v>
      </c>
      <c r="G77" s="17">
        <f>[1]Protokolas!G265</f>
        <v>60</v>
      </c>
      <c r="H77" s="17">
        <f>[1]Protokolas!H265</f>
        <v>25.4</v>
      </c>
      <c r="I77" s="17">
        <f>[1]Protokolas!I265</f>
        <v>34</v>
      </c>
      <c r="J77" s="17">
        <f>[1]Protokolas!J265</f>
        <v>145</v>
      </c>
      <c r="K77" s="19">
        <f t="shared" si="1"/>
        <v>69</v>
      </c>
    </row>
    <row r="78" spans="1:11" x14ac:dyDescent="0.25">
      <c r="A78" s="17" t="str">
        <f>[1]Protokolas!A289</f>
        <v>Alytus</v>
      </c>
      <c r="B78" s="17" t="str">
        <f>[1]Protokolas!B289</f>
        <v xml:space="preserve">Kornelija Rulytė </v>
      </c>
      <c r="C78" s="18">
        <f>[1]Protokolas!C289</f>
        <v>39483</v>
      </c>
      <c r="D78" s="17">
        <f>[1]Protokolas!D289</f>
        <v>9.9499999999999993</v>
      </c>
      <c r="E78" s="17">
        <f>[1]Protokolas!E289</f>
        <v>49</v>
      </c>
      <c r="F78" s="17">
        <f>[1]Protokolas!F289</f>
        <v>435</v>
      </c>
      <c r="G78" s="17">
        <f>[1]Protokolas!G289</f>
        <v>68</v>
      </c>
      <c r="H78" s="17">
        <f>[1]Protokolas!H289</f>
        <v>22.49</v>
      </c>
      <c r="I78" s="17">
        <f>[1]Protokolas!I289</f>
        <v>28</v>
      </c>
      <c r="J78" s="17">
        <f>[1]Protokolas!J289</f>
        <v>145</v>
      </c>
      <c r="K78" s="19">
        <f t="shared" si="1"/>
        <v>70</v>
      </c>
    </row>
    <row r="79" spans="1:11" x14ac:dyDescent="0.25">
      <c r="A79" s="17" t="str">
        <f>[1]Protokolas!A214</f>
        <v>Šiauliai m.</v>
      </c>
      <c r="B79" s="17" t="str">
        <f>[1]Protokolas!B214</f>
        <v>Rusnė Andruškevičiūtė</v>
      </c>
      <c r="C79" s="18">
        <f>[1]Protokolas!C214</f>
        <v>39508</v>
      </c>
      <c r="D79" s="17">
        <f>[1]Protokolas!D214</f>
        <v>9.84</v>
      </c>
      <c r="E79" s="17">
        <f>[1]Protokolas!E214</f>
        <v>51</v>
      </c>
      <c r="F79" s="17">
        <f>[1]Protokolas!F214</f>
        <v>408</v>
      </c>
      <c r="G79" s="17">
        <f>[1]Protokolas!G214</f>
        <v>59</v>
      </c>
      <c r="H79" s="17">
        <f>[1]Protokolas!H214</f>
        <v>25.5</v>
      </c>
      <c r="I79" s="17">
        <f>[1]Protokolas!I214</f>
        <v>34</v>
      </c>
      <c r="J79" s="17">
        <f>[1]Protokolas!J214</f>
        <v>144</v>
      </c>
      <c r="K79" s="19">
        <f t="shared" si="1"/>
        <v>71</v>
      </c>
    </row>
    <row r="80" spans="1:11" x14ac:dyDescent="0.25">
      <c r="A80" s="17" t="str">
        <f>[1]Protokolas!A46</f>
        <v>Kupiškis</v>
      </c>
      <c r="B80" s="17" t="str">
        <f>[1]Protokolas!B46</f>
        <v>Ūla Maziliauskaitė</v>
      </c>
      <c r="C80" s="18">
        <f>[1]Protokolas!C46</f>
        <v>39448</v>
      </c>
      <c r="D80" s="17">
        <f>[1]Protokolas!D46</f>
        <v>9.7899999999999991</v>
      </c>
      <c r="E80" s="17">
        <f>[1]Protokolas!E46</f>
        <v>54</v>
      </c>
      <c r="F80" s="17">
        <f>[1]Protokolas!F46</f>
        <v>408</v>
      </c>
      <c r="G80" s="17">
        <f>[1]Protokolas!G46</f>
        <v>59</v>
      </c>
      <c r="H80" s="17">
        <f>[1]Protokolas!H46</f>
        <v>23.5</v>
      </c>
      <c r="I80" s="17">
        <f>[1]Protokolas!I46</f>
        <v>30</v>
      </c>
      <c r="J80" s="17">
        <f>[1]Protokolas!J46</f>
        <v>143</v>
      </c>
      <c r="K80" s="19">
        <f t="shared" si="1"/>
        <v>72</v>
      </c>
    </row>
    <row r="81" spans="1:11" x14ac:dyDescent="0.25">
      <c r="A81" s="17" t="str">
        <f>[1]Protokolas!A241</f>
        <v>Radviliškis</v>
      </c>
      <c r="B81" s="17" t="str">
        <f>[1]Protokolas!B241</f>
        <v xml:space="preserve">Greta Tverskytė </v>
      </c>
      <c r="C81" s="18">
        <f>[1]Protokolas!C241</f>
        <v>39812</v>
      </c>
      <c r="D81" s="17">
        <f>[1]Protokolas!D241</f>
        <v>9.66</v>
      </c>
      <c r="E81" s="17">
        <f>[1]Protokolas!E241</f>
        <v>57</v>
      </c>
      <c r="F81" s="17">
        <f>[1]Protokolas!F241</f>
        <v>417</v>
      </c>
      <c r="G81" s="17">
        <f>[1]Protokolas!G241</f>
        <v>62</v>
      </c>
      <c r="H81" s="17">
        <f>[1]Protokolas!H241</f>
        <v>20.23</v>
      </c>
      <c r="I81" s="17">
        <f>[1]Protokolas!I241</f>
        <v>24</v>
      </c>
      <c r="J81" s="17">
        <f>[1]Protokolas!J241</f>
        <v>143</v>
      </c>
      <c r="K81" s="19">
        <f t="shared" si="1"/>
        <v>73</v>
      </c>
    </row>
    <row r="82" spans="1:11" x14ac:dyDescent="0.25">
      <c r="A82" s="17" t="str">
        <f>[1]Protokolas!A346</f>
        <v>kauno r.</v>
      </c>
      <c r="B82" s="17" t="str">
        <f>[1]Protokolas!B346</f>
        <v>Kotryna Šakinytė</v>
      </c>
      <c r="C82" s="18">
        <f>[1]Protokolas!C346</f>
        <v>39535</v>
      </c>
      <c r="D82" s="17">
        <f>[1]Protokolas!D346</f>
        <v>10.15</v>
      </c>
      <c r="E82" s="17">
        <f>[1]Protokolas!E346</f>
        <v>43</v>
      </c>
      <c r="F82" s="17">
        <f>[1]Protokolas!F346</f>
        <v>415</v>
      </c>
      <c r="G82" s="17">
        <f>[1]Protokolas!G346</f>
        <v>61</v>
      </c>
      <c r="H82" s="17">
        <f>[1]Protokolas!H346</f>
        <v>27.82</v>
      </c>
      <c r="I82" s="17">
        <f>[1]Protokolas!I346</f>
        <v>39</v>
      </c>
      <c r="J82" s="17">
        <f>[1]Protokolas!J346</f>
        <v>143</v>
      </c>
      <c r="K82" s="19">
        <f t="shared" si="1"/>
        <v>74</v>
      </c>
    </row>
    <row r="83" spans="1:11" x14ac:dyDescent="0.25">
      <c r="A83" s="17" t="str">
        <f>[1]Protokolas!A95</f>
        <v>Ignalina</v>
      </c>
      <c r="B83" s="17" t="str">
        <f>[1]Protokolas!B95</f>
        <v>Saida Repečkaitė</v>
      </c>
      <c r="C83" s="18">
        <f>[1]Protokolas!C95</f>
        <v>39448</v>
      </c>
      <c r="D83" s="17">
        <f>[1]Protokolas!D95</f>
        <v>10.08</v>
      </c>
      <c r="E83" s="17">
        <f>[1]Protokolas!E95</f>
        <v>46</v>
      </c>
      <c r="F83" s="17">
        <f>[1]Protokolas!F95</f>
        <v>400</v>
      </c>
      <c r="G83" s="17">
        <f>[1]Protokolas!G95</f>
        <v>56</v>
      </c>
      <c r="H83" s="17">
        <f>[1]Protokolas!H95</f>
        <v>28.2</v>
      </c>
      <c r="I83" s="17">
        <f>[1]Protokolas!I95</f>
        <v>40</v>
      </c>
      <c r="J83" s="17">
        <f>[1]Protokolas!J95</f>
        <v>142</v>
      </c>
      <c r="K83" s="19">
        <f t="shared" si="1"/>
        <v>75</v>
      </c>
    </row>
    <row r="84" spans="1:11" x14ac:dyDescent="0.25">
      <c r="A84" s="17" t="str">
        <f>[1]Protokolas!A167</f>
        <v>Visaginas</v>
      </c>
      <c r="B84" s="17" t="str">
        <f>[1]Protokolas!B167</f>
        <v>Gabija Jančukovič</v>
      </c>
      <c r="C84" s="18">
        <f>[1]Protokolas!C167</f>
        <v>39567</v>
      </c>
      <c r="D84" s="17">
        <f>[1]Protokolas!D167</f>
        <v>9.7100000000000009</v>
      </c>
      <c r="E84" s="17">
        <f>[1]Protokolas!E167</f>
        <v>54</v>
      </c>
      <c r="F84" s="17">
        <f>[1]Protokolas!F167</f>
        <v>439</v>
      </c>
      <c r="G84" s="17">
        <f>[1]Protokolas!G167</f>
        <v>69</v>
      </c>
      <c r="H84" s="17">
        <f>[1]Protokolas!H167</f>
        <v>17.5</v>
      </c>
      <c r="I84" s="17">
        <f>[1]Protokolas!I167</f>
        <v>19</v>
      </c>
      <c r="J84" s="17">
        <f>[1]Protokolas!J167</f>
        <v>142</v>
      </c>
      <c r="K84" s="19">
        <f t="shared" ref="K84:K147" si="2">SUM(1,K83)</f>
        <v>76</v>
      </c>
    </row>
    <row r="85" spans="1:11" x14ac:dyDescent="0.25">
      <c r="A85" s="17" t="str">
        <f>[1]Protokolas!A216</f>
        <v>Šiauliai m.</v>
      </c>
      <c r="B85" s="17" t="str">
        <f>[1]Protokolas!B216</f>
        <v xml:space="preserve">Ūla Čegytė </v>
      </c>
      <c r="C85" s="18">
        <f>[1]Protokolas!C216</f>
        <v>39466</v>
      </c>
      <c r="D85" s="17">
        <f>[1]Protokolas!D216</f>
        <v>9.66</v>
      </c>
      <c r="E85" s="17">
        <f>[1]Protokolas!E216</f>
        <v>57</v>
      </c>
      <c r="F85" s="17">
        <f>[1]Protokolas!F216</f>
        <v>370</v>
      </c>
      <c r="G85" s="17">
        <f>[1]Protokolas!G216</f>
        <v>46</v>
      </c>
      <c r="H85" s="17">
        <f>[1]Protokolas!H216</f>
        <v>28.18</v>
      </c>
      <c r="I85" s="17">
        <f>[1]Protokolas!I216</f>
        <v>39</v>
      </c>
      <c r="J85" s="17">
        <f>[1]Protokolas!J216</f>
        <v>142</v>
      </c>
      <c r="K85" s="19">
        <f t="shared" si="2"/>
        <v>77</v>
      </c>
    </row>
    <row r="86" spans="1:11" x14ac:dyDescent="0.25">
      <c r="A86" s="17" t="str">
        <f>[1]Protokolas!A262</f>
        <v>Širvintai</v>
      </c>
      <c r="B86" s="17" t="str">
        <f>[1]Protokolas!B262</f>
        <v xml:space="preserve">Kornelija Dačkaitė </v>
      </c>
      <c r="C86" s="18">
        <f>[1]Protokolas!C262</f>
        <v>39767</v>
      </c>
      <c r="D86" s="17">
        <f>[1]Protokolas!D262</f>
        <v>9.83</v>
      </c>
      <c r="E86" s="17">
        <f>[1]Protokolas!E262</f>
        <v>51</v>
      </c>
      <c r="F86" s="17">
        <f>[1]Protokolas!F262</f>
        <v>414</v>
      </c>
      <c r="G86" s="17">
        <f>[1]Protokolas!G262</f>
        <v>61</v>
      </c>
      <c r="H86" s="17">
        <f>[1]Protokolas!H262</f>
        <v>23.32</v>
      </c>
      <c r="I86" s="17">
        <f>[1]Protokolas!I262</f>
        <v>30</v>
      </c>
      <c r="J86" s="17">
        <f>[1]Protokolas!J262</f>
        <v>142</v>
      </c>
      <c r="K86" s="19">
        <f t="shared" si="2"/>
        <v>78</v>
      </c>
    </row>
    <row r="87" spans="1:11" x14ac:dyDescent="0.25">
      <c r="A87" s="17" t="str">
        <f>[1]Protokolas!A286</f>
        <v>Alytus</v>
      </c>
      <c r="B87" s="17" t="str">
        <f>[1]Protokolas!B286</f>
        <v xml:space="preserve">Gabija Prakapaitė </v>
      </c>
      <c r="C87" s="18">
        <f>[1]Protokolas!C286</f>
        <v>39550</v>
      </c>
      <c r="D87" s="17">
        <f>[1]Protokolas!D286</f>
        <v>9.8800000000000008</v>
      </c>
      <c r="E87" s="17">
        <f>[1]Protokolas!E286</f>
        <v>51</v>
      </c>
      <c r="F87" s="17">
        <f>[1]Protokolas!F286</f>
        <v>427</v>
      </c>
      <c r="G87" s="17">
        <f>[1]Protokolas!G286</f>
        <v>65</v>
      </c>
      <c r="H87" s="17">
        <f>[1]Protokolas!H286</f>
        <v>21.15</v>
      </c>
      <c r="I87" s="17">
        <f>[1]Protokolas!I286</f>
        <v>26</v>
      </c>
      <c r="J87" s="17">
        <f>[1]Protokolas!J286</f>
        <v>142</v>
      </c>
      <c r="K87" s="19">
        <f t="shared" si="2"/>
        <v>79</v>
      </c>
    </row>
    <row r="88" spans="1:11" x14ac:dyDescent="0.25">
      <c r="A88" s="17" t="str">
        <f>[1]Protokolas!A321</f>
        <v>Jonava</v>
      </c>
      <c r="B88" s="17" t="str">
        <f>[1]Protokolas!B321</f>
        <v>Guoda Radžabovaitė</v>
      </c>
      <c r="C88" s="18">
        <f>[1]Protokolas!C321</f>
        <v>39455</v>
      </c>
      <c r="D88" s="17">
        <f>[1]Protokolas!D321</f>
        <v>9.94</v>
      </c>
      <c r="E88" s="17">
        <f>[1]Protokolas!E321</f>
        <v>49</v>
      </c>
      <c r="F88" s="17">
        <f>[1]Protokolas!F321</f>
        <v>423</v>
      </c>
      <c r="G88" s="17">
        <f>[1]Protokolas!G321</f>
        <v>64</v>
      </c>
      <c r="H88" s="17">
        <f>[1]Protokolas!H321</f>
        <v>22.9</v>
      </c>
      <c r="I88" s="17">
        <f>[1]Protokolas!I321</f>
        <v>29</v>
      </c>
      <c r="J88" s="17">
        <f>[1]Protokolas!J321</f>
        <v>142</v>
      </c>
      <c r="K88" s="19">
        <f t="shared" si="2"/>
        <v>80</v>
      </c>
    </row>
    <row r="89" spans="1:11" x14ac:dyDescent="0.25">
      <c r="A89" s="17" t="str">
        <f>[1]Protokolas!A333</f>
        <v xml:space="preserve">Utena </v>
      </c>
      <c r="B89" s="17" t="str">
        <f>[1]Protokolas!B333</f>
        <v xml:space="preserve">Simona Saplinskaitė </v>
      </c>
      <c r="C89" s="18">
        <f>[1]Protokolas!C333</f>
        <v>39574</v>
      </c>
      <c r="D89" s="17">
        <f>[1]Protokolas!D333</f>
        <v>9.83</v>
      </c>
      <c r="E89" s="17">
        <f>[1]Protokolas!E333</f>
        <v>51</v>
      </c>
      <c r="F89" s="17">
        <f>[1]Protokolas!F333</f>
        <v>422</v>
      </c>
      <c r="G89" s="17">
        <f>[1]Protokolas!G333</f>
        <v>64</v>
      </c>
      <c r="H89" s="17">
        <f>[1]Protokolas!H333</f>
        <v>21.95</v>
      </c>
      <c r="I89" s="17">
        <f>[1]Protokolas!I333</f>
        <v>27</v>
      </c>
      <c r="J89" s="17">
        <f>[1]Protokolas!J333</f>
        <v>142</v>
      </c>
      <c r="K89" s="19">
        <f t="shared" si="2"/>
        <v>81</v>
      </c>
    </row>
    <row r="90" spans="1:11" x14ac:dyDescent="0.25">
      <c r="A90" s="17" t="str">
        <f>[1]Protokolas!A23</f>
        <v>Molėtai</v>
      </c>
      <c r="B90" s="17" t="str">
        <f>[1]Protokolas!B23</f>
        <v>Saulė Ramanauskaitė</v>
      </c>
      <c r="C90" s="18">
        <f>[1]Protokolas!C23</f>
        <v>39619</v>
      </c>
      <c r="D90" s="17">
        <f>[1]Protokolas!D23</f>
        <v>9.94</v>
      </c>
      <c r="E90" s="17">
        <f>[1]Protokolas!E23</f>
        <v>49</v>
      </c>
      <c r="F90" s="17">
        <f>[1]Protokolas!F23</f>
        <v>412</v>
      </c>
      <c r="G90" s="17">
        <f>[1]Protokolas!G23</f>
        <v>60</v>
      </c>
      <c r="H90" s="17">
        <f>[1]Protokolas!H23</f>
        <v>24.5</v>
      </c>
      <c r="I90" s="17">
        <f>[1]Protokolas!I23</f>
        <v>32</v>
      </c>
      <c r="J90" s="17">
        <f>[1]Protokolas!J23</f>
        <v>141</v>
      </c>
      <c r="K90" s="19">
        <f t="shared" si="2"/>
        <v>82</v>
      </c>
    </row>
    <row r="91" spans="1:11" x14ac:dyDescent="0.25">
      <c r="A91" s="17" t="str">
        <f>[1]Protokolas!A72</f>
        <v>Druskininkai</v>
      </c>
      <c r="B91" s="17" t="str">
        <f>[1]Protokolas!B72</f>
        <v xml:space="preserve">Saulė Vištinytė </v>
      </c>
      <c r="C91" s="18">
        <f>[1]Protokolas!C72</f>
        <v>39448</v>
      </c>
      <c r="D91" s="17">
        <f>[1]Protokolas!D72</f>
        <v>9.93</v>
      </c>
      <c r="E91" s="17">
        <f>[1]Protokolas!E72</f>
        <v>49</v>
      </c>
      <c r="F91" s="17">
        <f>[1]Protokolas!F72</f>
        <v>385</v>
      </c>
      <c r="G91" s="17">
        <f>[1]Protokolas!G72</f>
        <v>51</v>
      </c>
      <c r="H91" s="17">
        <f>[1]Protokolas!H72</f>
        <v>29.05</v>
      </c>
      <c r="I91" s="17">
        <f>[1]Protokolas!I72</f>
        <v>41</v>
      </c>
      <c r="J91" s="17">
        <f>[1]Protokolas!J72</f>
        <v>141</v>
      </c>
      <c r="K91" s="19">
        <f t="shared" si="2"/>
        <v>83</v>
      </c>
    </row>
    <row r="92" spans="1:11" x14ac:dyDescent="0.25">
      <c r="A92" s="17" t="str">
        <f>[1]Protokolas!A133</f>
        <v>Kėdainiai</v>
      </c>
      <c r="B92" s="17" t="str">
        <f>[1]Protokolas!B133</f>
        <v>Saulė Katkutė</v>
      </c>
      <c r="C92" s="18">
        <f>[1]Protokolas!C133</f>
        <v>39454</v>
      </c>
      <c r="D92" s="17">
        <f>[1]Protokolas!D133</f>
        <v>9.61</v>
      </c>
      <c r="E92" s="17">
        <f>[1]Protokolas!E133</f>
        <v>57</v>
      </c>
      <c r="F92" s="17">
        <f>[1]Protokolas!F133</f>
        <v>428</v>
      </c>
      <c r="G92" s="17">
        <f>[1]Protokolas!G133</f>
        <v>66</v>
      </c>
      <c r="H92" s="17">
        <f>[1]Protokolas!H133</f>
        <v>16.899999999999999</v>
      </c>
      <c r="I92" s="17">
        <f>[1]Protokolas!I133</f>
        <v>18</v>
      </c>
      <c r="J92" s="17">
        <f>[1]Protokolas!J133</f>
        <v>141</v>
      </c>
      <c r="K92" s="19">
        <f t="shared" si="2"/>
        <v>84</v>
      </c>
    </row>
    <row r="93" spans="1:11" x14ac:dyDescent="0.25">
      <c r="A93" s="17" t="str">
        <f>[1]Protokolas!A166</f>
        <v>Visaginas</v>
      </c>
      <c r="B93" s="17" t="str">
        <f>[1]Protokolas!B166</f>
        <v>Emilė Bogdaškaitė</v>
      </c>
      <c r="C93" s="18">
        <f>[1]Protokolas!C166</f>
        <v>39581</v>
      </c>
      <c r="D93" s="17">
        <f>[1]Protokolas!D166</f>
        <v>9.89</v>
      </c>
      <c r="E93" s="17">
        <f>[1]Protokolas!E166</f>
        <v>51</v>
      </c>
      <c r="F93" s="17">
        <f>[1]Protokolas!F166</f>
        <v>408</v>
      </c>
      <c r="G93" s="17">
        <f>[1]Protokolas!G166</f>
        <v>59</v>
      </c>
      <c r="H93" s="17">
        <f>[1]Protokolas!H166</f>
        <v>24.05</v>
      </c>
      <c r="I93" s="17">
        <f>[1]Protokolas!I166</f>
        <v>31</v>
      </c>
      <c r="J93" s="17">
        <f>[1]Protokolas!J166</f>
        <v>141</v>
      </c>
      <c r="K93" s="19">
        <f t="shared" si="2"/>
        <v>85</v>
      </c>
    </row>
    <row r="94" spans="1:11" x14ac:dyDescent="0.25">
      <c r="A94" s="17" t="str">
        <f>[1]Protokolas!A298</f>
        <v xml:space="preserve">Vilnius </v>
      </c>
      <c r="B94" s="17" t="str">
        <f>[1]Protokolas!B298</f>
        <v>Daria Maroz</v>
      </c>
      <c r="C94" s="18">
        <f>[1]Protokolas!C298</f>
        <v>39949</v>
      </c>
      <c r="D94" s="17">
        <f>[1]Protokolas!D298</f>
        <v>9.94</v>
      </c>
      <c r="E94" s="17">
        <f>[1]Protokolas!E298</f>
        <v>49</v>
      </c>
      <c r="F94" s="17">
        <f>[1]Protokolas!F298</f>
        <v>418</v>
      </c>
      <c r="G94" s="17">
        <f>[1]Protokolas!G298</f>
        <v>62</v>
      </c>
      <c r="H94" s="17">
        <f>[1]Protokolas!H298</f>
        <v>23.52</v>
      </c>
      <c r="I94" s="17">
        <f>[1]Protokolas!I298</f>
        <v>30</v>
      </c>
      <c r="J94" s="17">
        <f>[1]Protokolas!J298</f>
        <v>141</v>
      </c>
      <c r="K94" s="19">
        <f t="shared" si="2"/>
        <v>86</v>
      </c>
    </row>
    <row r="95" spans="1:11" x14ac:dyDescent="0.25">
      <c r="A95" s="17" t="str">
        <f>[1]Protokolas!A155</f>
        <v>Jurbarkas</v>
      </c>
      <c r="B95" s="17" t="str">
        <f>[1]Protokolas!B155</f>
        <v xml:space="preserve">Eimilija Šadbaraitė </v>
      </c>
      <c r="C95" s="18">
        <f>[1]Protokolas!C155</f>
        <v>39512</v>
      </c>
      <c r="D95" s="17">
        <f>[1]Protokolas!D155</f>
        <v>10.11</v>
      </c>
      <c r="E95" s="17">
        <f>[1]Protokolas!E155</f>
        <v>43</v>
      </c>
      <c r="F95" s="17">
        <f>[1]Protokolas!F155</f>
        <v>414</v>
      </c>
      <c r="G95" s="17">
        <f>[1]Protokolas!G155</f>
        <v>61</v>
      </c>
      <c r="H95" s="17">
        <f>[1]Protokolas!H155</f>
        <v>26.35</v>
      </c>
      <c r="I95" s="17">
        <f>[1]Protokolas!I155</f>
        <v>36</v>
      </c>
      <c r="J95" s="17">
        <f>[1]Protokolas!J155</f>
        <v>140</v>
      </c>
      <c r="K95" s="19">
        <f t="shared" si="2"/>
        <v>87</v>
      </c>
    </row>
    <row r="96" spans="1:11" x14ac:dyDescent="0.25">
      <c r="A96" s="17" t="str">
        <f>[1]Protokolas!A239</f>
        <v>Radviliškis</v>
      </c>
      <c r="B96" s="17" t="str">
        <f>[1]Protokolas!B239</f>
        <v xml:space="preserve">Mėta Karčemarskaitė </v>
      </c>
      <c r="C96" s="18">
        <f>[1]Protokolas!C239</f>
        <v>39953</v>
      </c>
      <c r="D96" s="17">
        <f>[1]Protokolas!D239</f>
        <v>10.050000000000001</v>
      </c>
      <c r="E96" s="17">
        <f>[1]Protokolas!E239</f>
        <v>46</v>
      </c>
      <c r="F96" s="17">
        <f>[1]Protokolas!F239</f>
        <v>413</v>
      </c>
      <c r="G96" s="17">
        <f>[1]Protokolas!G239</f>
        <v>61</v>
      </c>
      <c r="H96" s="17">
        <f>[1]Protokolas!H239</f>
        <v>24.75</v>
      </c>
      <c r="I96" s="17">
        <f>[1]Protokolas!I239</f>
        <v>33</v>
      </c>
      <c r="J96" s="17">
        <f>[1]Protokolas!J239</f>
        <v>140</v>
      </c>
      <c r="K96" s="19">
        <f t="shared" si="2"/>
        <v>88</v>
      </c>
    </row>
    <row r="97" spans="1:11" x14ac:dyDescent="0.25">
      <c r="A97" s="17" t="str">
        <f>[1]Protokolas!A309</f>
        <v xml:space="preserve">Trakai </v>
      </c>
      <c r="B97" s="17" t="str">
        <f>[1]Protokolas!B309</f>
        <v xml:space="preserve">Goda Malinauskaitė </v>
      </c>
      <c r="C97" s="18">
        <f>[1]Protokolas!C309</f>
        <v>39504</v>
      </c>
      <c r="D97" s="17">
        <f>[1]Protokolas!D309</f>
        <v>9.93</v>
      </c>
      <c r="E97" s="17">
        <f>[1]Protokolas!E309</f>
        <v>49</v>
      </c>
      <c r="F97" s="17">
        <f>[1]Protokolas!F309</f>
        <v>424</v>
      </c>
      <c r="G97" s="17">
        <f>[1]Protokolas!G309</f>
        <v>64</v>
      </c>
      <c r="H97" s="17">
        <f>[1]Protokolas!H309</f>
        <v>21.19</v>
      </c>
      <c r="I97" s="17">
        <f>[1]Protokolas!I309</f>
        <v>26</v>
      </c>
      <c r="J97" s="17">
        <f>[1]Protokolas!J309</f>
        <v>139</v>
      </c>
      <c r="K97" s="19">
        <f t="shared" si="2"/>
        <v>89</v>
      </c>
    </row>
    <row r="98" spans="1:11" x14ac:dyDescent="0.25">
      <c r="A98" s="17" t="str">
        <f>[1]Protokolas!A332</f>
        <v xml:space="preserve">Utena </v>
      </c>
      <c r="B98" s="17" t="str">
        <f>[1]Protokolas!B332</f>
        <v xml:space="preserve">Tilė Michailovaitė </v>
      </c>
      <c r="C98" s="18">
        <f>[1]Protokolas!C332</f>
        <v>39780</v>
      </c>
      <c r="D98" s="17">
        <f>[1]Protokolas!D332</f>
        <v>9.89</v>
      </c>
      <c r="E98" s="17">
        <f>[1]Protokolas!E332</f>
        <v>51</v>
      </c>
      <c r="F98" s="17">
        <f>[1]Protokolas!F332</f>
        <v>425</v>
      </c>
      <c r="G98" s="17">
        <f>[1]Protokolas!G332</f>
        <v>65</v>
      </c>
      <c r="H98" s="17">
        <f>[1]Protokolas!H332</f>
        <v>19.2</v>
      </c>
      <c r="I98" s="17">
        <f>[1]Protokolas!I332</f>
        <v>23</v>
      </c>
      <c r="J98" s="17">
        <f>[1]Protokolas!J332</f>
        <v>139</v>
      </c>
      <c r="K98" s="19">
        <f t="shared" si="2"/>
        <v>90</v>
      </c>
    </row>
    <row r="99" spans="1:11" x14ac:dyDescent="0.25">
      <c r="A99" s="17" t="str">
        <f>[1]Protokolas!A181</f>
        <v>Klaipėdos r.</v>
      </c>
      <c r="B99" s="17" t="str">
        <f>[1]Protokolas!B181</f>
        <v xml:space="preserve">Vėjūnė Ruškytė </v>
      </c>
      <c r="C99" s="18">
        <f>[1]Protokolas!C181</f>
        <v>39827</v>
      </c>
      <c r="D99" s="17">
        <f>[1]Protokolas!D181</f>
        <v>9.76</v>
      </c>
      <c r="E99" s="17">
        <f>[1]Protokolas!E181</f>
        <v>54</v>
      </c>
      <c r="F99" s="17">
        <f>[1]Protokolas!F181</f>
        <v>415</v>
      </c>
      <c r="G99" s="17">
        <f>[1]Protokolas!G181</f>
        <v>61</v>
      </c>
      <c r="H99" s="17">
        <f>[1]Protokolas!H181</f>
        <v>19.350000000000001</v>
      </c>
      <c r="I99" s="17">
        <f>[1]Protokolas!I181</f>
        <v>23</v>
      </c>
      <c r="J99" s="17">
        <f>[1]Protokolas!J181</f>
        <v>138</v>
      </c>
      <c r="K99" s="19">
        <f t="shared" si="2"/>
        <v>91</v>
      </c>
    </row>
    <row r="100" spans="1:11" x14ac:dyDescent="0.25">
      <c r="A100" s="17" t="str">
        <f>[1]Protokolas!A301</f>
        <v xml:space="preserve">Vilnius </v>
      </c>
      <c r="B100" s="17" t="str">
        <f>[1]Protokolas!B301</f>
        <v xml:space="preserve">Eva Lazurkevičiūtė </v>
      </c>
      <c r="C100" s="18">
        <f>[1]Protokolas!C301</f>
        <v>39659</v>
      </c>
      <c r="D100" s="17">
        <f>[1]Protokolas!D301</f>
        <v>9.77</v>
      </c>
      <c r="E100" s="17">
        <f>[1]Protokolas!E301</f>
        <v>54</v>
      </c>
      <c r="F100" s="17">
        <f>[1]Protokolas!F301</f>
        <v>404</v>
      </c>
      <c r="G100" s="17">
        <f>[1]Protokolas!G301</f>
        <v>58</v>
      </c>
      <c r="H100" s="17">
        <f>[1]Protokolas!H301</f>
        <v>21</v>
      </c>
      <c r="I100" s="17">
        <f>[1]Protokolas!I301</f>
        <v>26</v>
      </c>
      <c r="J100" s="17">
        <f>[1]Protokolas!J301</f>
        <v>138</v>
      </c>
      <c r="K100" s="19">
        <f t="shared" si="2"/>
        <v>92</v>
      </c>
    </row>
    <row r="101" spans="1:11" x14ac:dyDescent="0.25">
      <c r="A101" s="17" t="str">
        <f>[1]Protokolas!A344</f>
        <v>kauno r.</v>
      </c>
      <c r="B101" s="17" t="str">
        <f>[1]Protokolas!B344</f>
        <v>Karolina Dainauskaitė</v>
      </c>
      <c r="C101" s="18">
        <f>[1]Protokolas!C344</f>
        <v>39591</v>
      </c>
      <c r="D101" s="17">
        <f>[1]Protokolas!D344</f>
        <v>10.07</v>
      </c>
      <c r="E101" s="17">
        <f>[1]Protokolas!E344</f>
        <v>46</v>
      </c>
      <c r="F101" s="17">
        <f>[1]Protokolas!F344</f>
        <v>406</v>
      </c>
      <c r="G101" s="17">
        <f>[1]Protokolas!G344</f>
        <v>58</v>
      </c>
      <c r="H101" s="17">
        <f>[1]Protokolas!H344</f>
        <v>25.53</v>
      </c>
      <c r="I101" s="17">
        <f>[1]Protokolas!I344</f>
        <v>34</v>
      </c>
      <c r="J101" s="17">
        <f>[1]Protokolas!J344</f>
        <v>138</v>
      </c>
      <c r="K101" s="19">
        <f t="shared" si="2"/>
        <v>93</v>
      </c>
    </row>
    <row r="102" spans="1:11" x14ac:dyDescent="0.25">
      <c r="A102" s="17" t="str">
        <f>[1]Protokolas!A107</f>
        <v xml:space="preserve">Kaunas </v>
      </c>
      <c r="B102" s="17" t="str">
        <f>[1]Protokolas!B107</f>
        <v>Ieva Garmutė</v>
      </c>
      <c r="C102" s="18">
        <f>[1]Protokolas!C107</f>
        <v>39765</v>
      </c>
      <c r="D102" s="17">
        <f>[1]Protokolas!D107</f>
        <v>9.76</v>
      </c>
      <c r="E102" s="17">
        <f>[1]Protokolas!E107</f>
        <v>54</v>
      </c>
      <c r="F102" s="17">
        <f>[1]Protokolas!F107</f>
        <v>408</v>
      </c>
      <c r="G102" s="17">
        <f>[1]Protokolas!G107</f>
        <v>59</v>
      </c>
      <c r="H102" s="17">
        <f>[1]Protokolas!H107</f>
        <v>19.489999999999998</v>
      </c>
      <c r="I102" s="17">
        <f>[1]Protokolas!I107</f>
        <v>24</v>
      </c>
      <c r="J102" s="17">
        <f>[1]Protokolas!J107</f>
        <v>137</v>
      </c>
      <c r="K102" s="19">
        <f t="shared" si="2"/>
        <v>94</v>
      </c>
    </row>
    <row r="103" spans="1:11" x14ac:dyDescent="0.25">
      <c r="A103" s="17" t="str">
        <f>[1]Protokolas!A345</f>
        <v>kauno r.</v>
      </c>
      <c r="B103" s="17" t="str">
        <f>[1]Protokolas!B345</f>
        <v>Eva Viržaitytė</v>
      </c>
      <c r="C103" s="18">
        <f>[1]Protokolas!C345</f>
        <v>39615</v>
      </c>
      <c r="D103" s="17">
        <f>[1]Protokolas!D345</f>
        <v>9.74</v>
      </c>
      <c r="E103" s="17">
        <f>[1]Protokolas!E345</f>
        <v>54</v>
      </c>
      <c r="F103" s="17">
        <f>[1]Protokolas!F345</f>
        <v>395</v>
      </c>
      <c r="G103" s="17">
        <f>[1]Protokolas!G345</f>
        <v>55</v>
      </c>
      <c r="H103" s="17">
        <f>[1]Protokolas!H345</f>
        <v>22</v>
      </c>
      <c r="I103" s="17">
        <f>[1]Protokolas!I345</f>
        <v>28</v>
      </c>
      <c r="J103" s="17">
        <f>[1]Protokolas!J345</f>
        <v>137</v>
      </c>
      <c r="K103" s="19">
        <f t="shared" si="2"/>
        <v>95</v>
      </c>
    </row>
    <row r="104" spans="1:11" x14ac:dyDescent="0.25">
      <c r="A104" s="17" t="str">
        <f>[1]Protokolas!A275</f>
        <v>Raseinių r.</v>
      </c>
      <c r="B104" s="17" t="str">
        <f>[1]Protokolas!B275</f>
        <v xml:space="preserve">Rugilė Bartkutė </v>
      </c>
      <c r="C104" s="18">
        <f>[1]Protokolas!C275</f>
        <v>39814</v>
      </c>
      <c r="D104" s="17">
        <f>[1]Protokolas!D275</f>
        <v>9.6</v>
      </c>
      <c r="E104" s="17">
        <f>[1]Protokolas!E275</f>
        <v>57</v>
      </c>
      <c r="F104" s="17">
        <f>[1]Protokolas!F275</f>
        <v>429</v>
      </c>
      <c r="G104" s="17">
        <f>[1]Protokolas!G275</f>
        <v>66</v>
      </c>
      <c r="H104" s="17">
        <f>[1]Protokolas!H275</f>
        <v>14.61</v>
      </c>
      <c r="I104" s="17">
        <f>[1]Protokolas!I275</f>
        <v>13</v>
      </c>
      <c r="J104" s="17">
        <f>[1]Protokolas!J275</f>
        <v>136</v>
      </c>
      <c r="K104" s="19">
        <f t="shared" si="2"/>
        <v>96</v>
      </c>
    </row>
    <row r="105" spans="1:11" x14ac:dyDescent="0.25">
      <c r="A105" s="17" t="str">
        <f>[1]Protokolas!A36</f>
        <v>Tauragė</v>
      </c>
      <c r="B105" s="17" t="str">
        <f>[1]Protokolas!B36</f>
        <v>Neda Petravičiūtė</v>
      </c>
      <c r="C105" s="18">
        <f>[1]Protokolas!C36</f>
        <v>39594</v>
      </c>
      <c r="D105" s="17">
        <f>[1]Protokolas!D36</f>
        <v>10.14</v>
      </c>
      <c r="E105" s="17">
        <f>[1]Protokolas!E36</f>
        <v>43</v>
      </c>
      <c r="F105" s="17">
        <f>[1]Protokolas!F36</f>
        <v>431</v>
      </c>
      <c r="G105" s="17">
        <f>[1]Protokolas!G36</f>
        <v>67</v>
      </c>
      <c r="H105" s="17">
        <f>[1]Protokolas!H36</f>
        <v>20.55</v>
      </c>
      <c r="I105" s="17">
        <f>[1]Protokolas!I36</f>
        <v>25</v>
      </c>
      <c r="J105" s="17">
        <f>[1]Protokolas!J36</f>
        <v>135</v>
      </c>
      <c r="K105" s="19">
        <f t="shared" si="2"/>
        <v>97</v>
      </c>
    </row>
    <row r="106" spans="1:11" x14ac:dyDescent="0.25">
      <c r="A106" s="17" t="str">
        <f>[1]Protokolas!A278</f>
        <v>Raseinių r.</v>
      </c>
      <c r="B106" s="17" t="str">
        <f>[1]Protokolas!B278</f>
        <v>Justė Svirnelytė</v>
      </c>
      <c r="C106" s="18">
        <f>[1]Protokolas!C278</f>
        <v>39448</v>
      </c>
      <c r="D106" s="17">
        <f>[1]Protokolas!D278</f>
        <v>9.9700000000000006</v>
      </c>
      <c r="E106" s="17">
        <f>[1]Protokolas!E278</f>
        <v>49</v>
      </c>
      <c r="F106" s="17">
        <f>[1]Protokolas!F278</f>
        <v>387</v>
      </c>
      <c r="G106" s="17">
        <f>[1]Protokolas!G278</f>
        <v>52</v>
      </c>
      <c r="H106" s="17">
        <f>[1]Protokolas!H278</f>
        <v>25.56</v>
      </c>
      <c r="I106" s="17">
        <f>[1]Protokolas!I278</f>
        <v>34</v>
      </c>
      <c r="J106" s="17">
        <f>[1]Protokolas!J278</f>
        <v>135</v>
      </c>
      <c r="K106" s="19">
        <f t="shared" si="2"/>
        <v>98</v>
      </c>
    </row>
    <row r="107" spans="1:11" x14ac:dyDescent="0.25">
      <c r="A107" s="17" t="str">
        <f>[1]Protokolas!A320</f>
        <v>Jonava</v>
      </c>
      <c r="B107" s="17" t="str">
        <f>[1]Protokolas!B320</f>
        <v>Agnė Gezevičiūtė</v>
      </c>
      <c r="C107" s="18">
        <f>[1]Protokolas!C320</f>
        <v>39659</v>
      </c>
      <c r="D107" s="17">
        <f>[1]Protokolas!D320</f>
        <v>9.9</v>
      </c>
      <c r="E107" s="17">
        <f>[1]Protokolas!E320</f>
        <v>49</v>
      </c>
      <c r="F107" s="17">
        <f>[1]Protokolas!F320</f>
        <v>389</v>
      </c>
      <c r="G107" s="17">
        <f>[1]Protokolas!G320</f>
        <v>53</v>
      </c>
      <c r="H107" s="17">
        <f>[1]Protokolas!H320</f>
        <v>24.8</v>
      </c>
      <c r="I107" s="17">
        <f>[1]Protokolas!I320</f>
        <v>33</v>
      </c>
      <c r="J107" s="17">
        <f>[1]Protokolas!J320</f>
        <v>135</v>
      </c>
      <c r="K107" s="19">
        <f t="shared" si="2"/>
        <v>99</v>
      </c>
    </row>
    <row r="108" spans="1:11" x14ac:dyDescent="0.25">
      <c r="A108" s="17" t="str">
        <f>[1]Protokolas!A73</f>
        <v>Druskininkai</v>
      </c>
      <c r="B108" s="17" t="str">
        <f>[1]Protokolas!B73</f>
        <v>Goda Kazlauskaitė</v>
      </c>
      <c r="C108" s="18">
        <f>[1]Protokolas!C73</f>
        <v>39475</v>
      </c>
      <c r="D108" s="17">
        <f>[1]Protokolas!D73</f>
        <v>9.73</v>
      </c>
      <c r="E108" s="17">
        <f>[1]Protokolas!E73</f>
        <v>54</v>
      </c>
      <c r="F108" s="17">
        <f>[1]Protokolas!F73</f>
        <v>400</v>
      </c>
      <c r="G108" s="17">
        <f>[1]Protokolas!G73</f>
        <v>56</v>
      </c>
      <c r="H108" s="17">
        <f>[1]Protokolas!H73</f>
        <v>20.399999999999999</v>
      </c>
      <c r="I108" s="17">
        <f>[1]Protokolas!I73</f>
        <v>24</v>
      </c>
      <c r="J108" s="17">
        <f>[1]Protokolas!J73</f>
        <v>134</v>
      </c>
      <c r="K108" s="19">
        <f t="shared" si="2"/>
        <v>100</v>
      </c>
    </row>
    <row r="109" spans="1:11" x14ac:dyDescent="0.25">
      <c r="A109" s="17" t="str">
        <f>[1]Protokolas!A11</f>
        <v>Joniškis</v>
      </c>
      <c r="B109" s="17" t="str">
        <f>[1]Protokolas!B11</f>
        <v>Mėja Procanaitė</v>
      </c>
      <c r="C109" s="18">
        <f>[1]Protokolas!C11</f>
        <v>39448</v>
      </c>
      <c r="D109" s="17">
        <f>[1]Protokolas!D11</f>
        <v>10.039999999999999</v>
      </c>
      <c r="E109" s="17">
        <f>[1]Protokolas!E11</f>
        <v>46</v>
      </c>
      <c r="F109" s="17">
        <f>[1]Protokolas!F11</f>
        <v>398</v>
      </c>
      <c r="G109" s="17">
        <f>[1]Protokolas!G11</f>
        <v>56</v>
      </c>
      <c r="H109" s="17">
        <f>[1]Protokolas!H11</f>
        <v>23.9</v>
      </c>
      <c r="I109" s="17">
        <f>[1]Protokolas!I11</f>
        <v>31</v>
      </c>
      <c r="J109" s="17">
        <f>[1]Protokolas!J11</f>
        <v>133</v>
      </c>
      <c r="K109" s="19">
        <f t="shared" si="2"/>
        <v>101</v>
      </c>
    </row>
    <row r="110" spans="1:11" x14ac:dyDescent="0.25">
      <c r="A110" s="17" t="str">
        <f>[1]Protokolas!A169</f>
        <v>Visaginas</v>
      </c>
      <c r="B110" s="17" t="str">
        <f>[1]Protokolas!B169</f>
        <v xml:space="preserve">Kamilė Sodėnaitė </v>
      </c>
      <c r="C110" s="18">
        <f>[1]Protokolas!C169</f>
        <v>39549</v>
      </c>
      <c r="D110" s="17">
        <f>[1]Protokolas!D169</f>
        <v>10.08</v>
      </c>
      <c r="E110" s="17">
        <f>[1]Protokolas!E169</f>
        <v>46</v>
      </c>
      <c r="F110" s="17">
        <f>[1]Protokolas!F169</f>
        <v>409</v>
      </c>
      <c r="G110" s="17">
        <f>[1]Protokolas!G169</f>
        <v>59</v>
      </c>
      <c r="H110" s="17">
        <f>[1]Protokolas!H169</f>
        <v>22.35</v>
      </c>
      <c r="I110" s="17">
        <f>[1]Protokolas!I169</f>
        <v>28</v>
      </c>
      <c r="J110" s="17">
        <f>[1]Protokolas!J169</f>
        <v>133</v>
      </c>
      <c r="K110" s="19">
        <f t="shared" si="2"/>
        <v>102</v>
      </c>
    </row>
    <row r="111" spans="1:11" x14ac:dyDescent="0.25">
      <c r="A111" s="17" t="str">
        <f>[1]Protokolas!A105</f>
        <v xml:space="preserve">Kaunas </v>
      </c>
      <c r="B111" s="17" t="str">
        <f>[1]Protokolas!B105</f>
        <v>Viltė Valentinavičūtė</v>
      </c>
      <c r="C111" s="18">
        <f>[1]Protokolas!C105</f>
        <v>39587</v>
      </c>
      <c r="D111" s="17">
        <f>[1]Protokolas!D105</f>
        <v>10.039999999999999</v>
      </c>
      <c r="E111" s="17">
        <f>[1]Protokolas!E105</f>
        <v>46</v>
      </c>
      <c r="F111" s="17">
        <f>[1]Protokolas!F105</f>
        <v>417</v>
      </c>
      <c r="G111" s="17">
        <f>[1]Protokolas!G105</f>
        <v>62</v>
      </c>
      <c r="H111" s="17">
        <f>[1]Protokolas!H105</f>
        <v>19.440000000000001</v>
      </c>
      <c r="I111" s="17">
        <f>[1]Protokolas!I105</f>
        <v>24</v>
      </c>
      <c r="J111" s="17">
        <f>[1]Protokolas!J105</f>
        <v>132</v>
      </c>
      <c r="K111" s="19">
        <f t="shared" si="2"/>
        <v>103</v>
      </c>
    </row>
    <row r="112" spans="1:11" x14ac:dyDescent="0.25">
      <c r="A112" s="17" t="str">
        <f>[1]Protokolas!A313</f>
        <v xml:space="preserve">Trakai </v>
      </c>
      <c r="B112" s="17" t="str">
        <f>[1]Protokolas!B313</f>
        <v>Deimantė Tolstych</v>
      </c>
      <c r="C112" s="18">
        <f>[1]Protokolas!C313</f>
        <v>39685</v>
      </c>
      <c r="D112" s="17">
        <f>[1]Protokolas!D313</f>
        <v>9.73</v>
      </c>
      <c r="E112" s="17">
        <f>[1]Protokolas!E313</f>
        <v>54</v>
      </c>
      <c r="F112" s="17">
        <f>[1]Protokolas!F313</f>
        <v>387</v>
      </c>
      <c r="G112" s="17">
        <f>[1]Protokolas!G313</f>
        <v>52</v>
      </c>
      <c r="H112" s="17">
        <f>[1]Protokolas!H313</f>
        <v>20.99</v>
      </c>
      <c r="I112" s="17">
        <f>[1]Protokolas!I313</f>
        <v>26</v>
      </c>
      <c r="J112" s="17">
        <f>[1]Protokolas!J313</f>
        <v>132</v>
      </c>
      <c r="K112" s="19">
        <f t="shared" si="2"/>
        <v>104</v>
      </c>
    </row>
    <row r="113" spans="1:11" x14ac:dyDescent="0.25">
      <c r="A113" s="17" t="str">
        <f>[1]Protokolas!A263</f>
        <v>Širvintai</v>
      </c>
      <c r="B113" s="17" t="str">
        <f>[1]Protokolas!B263</f>
        <v xml:space="preserve">Anabėlė Masiukaitė </v>
      </c>
      <c r="C113" s="18">
        <f>[1]Protokolas!C263</f>
        <v>39661</v>
      </c>
      <c r="D113" s="17">
        <f>[1]Protokolas!D263</f>
        <v>9.9</v>
      </c>
      <c r="E113" s="17">
        <f>[1]Protokolas!E263</f>
        <v>49</v>
      </c>
      <c r="F113" s="17">
        <f>[1]Protokolas!F263</f>
        <v>390</v>
      </c>
      <c r="G113" s="17">
        <f>[1]Protokolas!G263</f>
        <v>53</v>
      </c>
      <c r="H113" s="17">
        <f>[1]Protokolas!H263</f>
        <v>23</v>
      </c>
      <c r="I113" s="17">
        <f>[1]Protokolas!I263</f>
        <v>29</v>
      </c>
      <c r="J113" s="17">
        <f>[1]Protokolas!J263</f>
        <v>131</v>
      </c>
      <c r="K113" s="19">
        <f t="shared" si="2"/>
        <v>105</v>
      </c>
    </row>
    <row r="114" spans="1:11" x14ac:dyDescent="0.25">
      <c r="A114" s="17" t="str">
        <f>[1]Protokolas!A215</f>
        <v>Šiauliai m.</v>
      </c>
      <c r="B114" s="17" t="str">
        <f>[1]Protokolas!B215</f>
        <v>Adrija Kolomijec</v>
      </c>
      <c r="C114" s="18">
        <f>[1]Protokolas!C215</f>
        <v>39876</v>
      </c>
      <c r="D114" s="17">
        <f>[1]Protokolas!D215</f>
        <v>10.24</v>
      </c>
      <c r="E114" s="17">
        <f>[1]Protokolas!E215</f>
        <v>41</v>
      </c>
      <c r="F114" s="17">
        <f>[1]Protokolas!F215</f>
        <v>397</v>
      </c>
      <c r="G114" s="17">
        <f>[1]Protokolas!G215</f>
        <v>55</v>
      </c>
      <c r="H114" s="17">
        <f>[1]Protokolas!H215</f>
        <v>24.8</v>
      </c>
      <c r="I114" s="17">
        <f>[1]Protokolas!I215</f>
        <v>33</v>
      </c>
      <c r="J114" s="17">
        <f>[1]Protokolas!J215</f>
        <v>129</v>
      </c>
      <c r="K114" s="19">
        <f t="shared" si="2"/>
        <v>106</v>
      </c>
    </row>
    <row r="115" spans="1:11" x14ac:dyDescent="0.25">
      <c r="A115" s="17" t="str">
        <f>[1]Protokolas!A324</f>
        <v>Jonava</v>
      </c>
      <c r="B115" s="17" t="str">
        <f>[1]Protokolas!B324</f>
        <v xml:space="preserve">Paulina Grigaitė </v>
      </c>
      <c r="C115" s="18">
        <f>[1]Protokolas!C324</f>
        <v>39793</v>
      </c>
      <c r="D115" s="17">
        <f>[1]Protokolas!D324</f>
        <v>9.9600000000000009</v>
      </c>
      <c r="E115" s="17">
        <f>[1]Protokolas!E324</f>
        <v>49</v>
      </c>
      <c r="F115" s="17">
        <f>[1]Protokolas!F324</f>
        <v>398</v>
      </c>
      <c r="G115" s="17">
        <f>[1]Protokolas!G324</f>
        <v>56</v>
      </c>
      <c r="H115" s="17">
        <f>[1]Protokolas!H324</f>
        <v>19.98</v>
      </c>
      <c r="I115" s="17">
        <f>[1]Protokolas!I324</f>
        <v>24</v>
      </c>
      <c r="J115" s="17">
        <f>[1]Protokolas!J324</f>
        <v>129</v>
      </c>
      <c r="K115" s="19">
        <f t="shared" si="2"/>
        <v>107</v>
      </c>
    </row>
    <row r="116" spans="1:11" x14ac:dyDescent="0.25">
      <c r="A116" s="17" t="str">
        <f>[1]Protokolas!A250</f>
        <v>Panevėžis</v>
      </c>
      <c r="B116" s="17" t="str">
        <f>[1]Protokolas!B250</f>
        <v>Goda Dorofiejava</v>
      </c>
      <c r="C116" s="18">
        <f>[1]Protokolas!C250</f>
        <v>39749</v>
      </c>
      <c r="D116" s="17">
        <f>[1]Protokolas!D250</f>
        <v>10.039999999999999</v>
      </c>
      <c r="E116" s="17">
        <f>[1]Protokolas!E250</f>
        <v>46</v>
      </c>
      <c r="F116" s="17">
        <f>[1]Protokolas!F250</f>
        <v>404</v>
      </c>
      <c r="G116" s="17">
        <f>[1]Protokolas!G250</f>
        <v>58</v>
      </c>
      <c r="H116" s="17">
        <f>[1]Protokolas!H250</f>
        <v>20.100000000000001</v>
      </c>
      <c r="I116" s="17">
        <f>[1]Protokolas!I250</f>
        <v>24</v>
      </c>
      <c r="J116" s="17">
        <f>[1]Protokolas!J250</f>
        <v>128</v>
      </c>
      <c r="K116" s="19">
        <f t="shared" si="2"/>
        <v>108</v>
      </c>
    </row>
    <row r="117" spans="1:11" x14ac:dyDescent="0.25">
      <c r="A117" s="17" t="str">
        <f>[1]Protokolas!A12</f>
        <v>Joniškis</v>
      </c>
      <c r="B117" s="17" t="str">
        <f>[1]Protokolas!B12</f>
        <v>Kosta Sakalauskaitė</v>
      </c>
      <c r="C117" s="18">
        <f>[1]Protokolas!C12</f>
        <v>39448</v>
      </c>
      <c r="D117" s="17">
        <f>[1]Protokolas!D12</f>
        <v>10.01</v>
      </c>
      <c r="E117" s="17">
        <f>[1]Protokolas!E12</f>
        <v>46</v>
      </c>
      <c r="F117" s="17">
        <f>[1]Protokolas!F12</f>
        <v>400</v>
      </c>
      <c r="G117" s="17">
        <f>[1]Protokolas!G12</f>
        <v>56</v>
      </c>
      <c r="H117" s="17">
        <f>[1]Protokolas!H12</f>
        <v>20.8</v>
      </c>
      <c r="I117" s="17">
        <f>[1]Protokolas!I12</f>
        <v>25</v>
      </c>
      <c r="J117" s="17">
        <f>[1]Protokolas!J12</f>
        <v>127</v>
      </c>
      <c r="K117" s="19">
        <f t="shared" si="2"/>
        <v>109</v>
      </c>
    </row>
    <row r="118" spans="1:11" x14ac:dyDescent="0.25">
      <c r="A118" s="17" t="str">
        <f>[1]Protokolas!A193</f>
        <v>Vilniasu r.</v>
      </c>
      <c r="B118" s="17" t="str">
        <f>[1]Protokolas!B193</f>
        <v>Dominika Zapolska</v>
      </c>
      <c r="C118" s="18">
        <f>[1]Protokolas!C193</f>
        <v>39657</v>
      </c>
      <c r="D118" s="17">
        <f>[1]Protokolas!D193</f>
        <v>9.94</v>
      </c>
      <c r="E118" s="17">
        <f>[1]Protokolas!E193</f>
        <v>49</v>
      </c>
      <c r="F118" s="17">
        <f>[1]Protokolas!F193</f>
        <v>393</v>
      </c>
      <c r="G118" s="17">
        <f>[1]Protokolas!G193</f>
        <v>54</v>
      </c>
      <c r="H118" s="17">
        <f>[1]Protokolas!H193</f>
        <v>19.899999999999999</v>
      </c>
      <c r="I118" s="17">
        <f>[1]Protokolas!I193</f>
        <v>24</v>
      </c>
      <c r="J118" s="17">
        <f>[1]Protokolas!J193</f>
        <v>127</v>
      </c>
      <c r="K118" s="19">
        <f t="shared" si="2"/>
        <v>110</v>
      </c>
    </row>
    <row r="119" spans="1:11" x14ac:dyDescent="0.25">
      <c r="A119" s="17" t="str">
        <f>[1]Protokolas!A253</f>
        <v>Panevėžis</v>
      </c>
      <c r="B119" s="17" t="str">
        <f>[1]Protokolas!B253</f>
        <v xml:space="preserve">Gabija Galvanauskaitė </v>
      </c>
      <c r="C119" s="18">
        <f>[1]Protokolas!C253</f>
        <v>40175</v>
      </c>
      <c r="D119" s="17">
        <f>[1]Protokolas!D253</f>
        <v>10.039999999999999</v>
      </c>
      <c r="E119" s="17">
        <f>[1]Protokolas!E253</f>
        <v>46</v>
      </c>
      <c r="F119" s="17">
        <f>[1]Protokolas!F253</f>
        <v>393</v>
      </c>
      <c r="G119" s="17">
        <f>[1]Protokolas!G253</f>
        <v>54</v>
      </c>
      <c r="H119" s="17">
        <f>[1]Protokolas!H253</f>
        <v>21.48</v>
      </c>
      <c r="I119" s="17">
        <f>[1]Protokolas!I253</f>
        <v>27</v>
      </c>
      <c r="J119" s="17">
        <f>[1]Protokolas!J253</f>
        <v>127</v>
      </c>
      <c r="K119" s="19">
        <f t="shared" si="2"/>
        <v>111</v>
      </c>
    </row>
    <row r="120" spans="1:11" x14ac:dyDescent="0.25">
      <c r="A120" s="17" t="str">
        <f>[1]Protokolas!A228</f>
        <v>Šiaulių r.</v>
      </c>
      <c r="B120" s="17" t="str">
        <f>[1]Protokolas!B228</f>
        <v xml:space="preserve">Eimantė Liumaitė </v>
      </c>
      <c r="C120" s="18">
        <f>[1]Protokolas!C228</f>
        <v>39536</v>
      </c>
      <c r="D120" s="17">
        <f>[1]Protokolas!D228</f>
        <v>10.31</v>
      </c>
      <c r="E120" s="17">
        <f>[1]Protokolas!E228</f>
        <v>39</v>
      </c>
      <c r="F120" s="17">
        <f>[1]Protokolas!F228</f>
        <v>400</v>
      </c>
      <c r="G120" s="17">
        <f>[1]Protokolas!G228</f>
        <v>56</v>
      </c>
      <c r="H120" s="17">
        <f>[1]Protokolas!H228</f>
        <v>23.98</v>
      </c>
      <c r="I120" s="17">
        <f>[1]Protokolas!I228</f>
        <v>31</v>
      </c>
      <c r="J120" s="17">
        <f>[1]Protokolas!J228</f>
        <v>126</v>
      </c>
      <c r="K120" s="19">
        <f t="shared" si="2"/>
        <v>112</v>
      </c>
    </row>
    <row r="121" spans="1:11" x14ac:dyDescent="0.25">
      <c r="A121" s="17" t="str">
        <f>[1]Protokolas!A142</f>
        <v>Pagėgių sav.</v>
      </c>
      <c r="B121" s="17" t="str">
        <f>[1]Protokolas!B142</f>
        <v>Rugilė Jonelytė</v>
      </c>
      <c r="C121" s="18">
        <f>[1]Protokolas!C142</f>
        <v>39723</v>
      </c>
      <c r="D121" s="17">
        <f>[1]Protokolas!D142</f>
        <v>10.039999999999999</v>
      </c>
      <c r="E121" s="17">
        <f>[1]Protokolas!E142</f>
        <v>46</v>
      </c>
      <c r="F121" s="17">
        <f>[1]Protokolas!F142</f>
        <v>397</v>
      </c>
      <c r="G121" s="17">
        <f>[1]Protokolas!G142</f>
        <v>55</v>
      </c>
      <c r="H121" s="17">
        <f>[1]Protokolas!H142</f>
        <v>19.8</v>
      </c>
      <c r="I121" s="17">
        <f>[1]Protokolas!I142</f>
        <v>24</v>
      </c>
      <c r="J121" s="17">
        <f>[1]Protokolas!J142</f>
        <v>125</v>
      </c>
      <c r="K121" s="19">
        <f t="shared" si="2"/>
        <v>113</v>
      </c>
    </row>
    <row r="122" spans="1:11" x14ac:dyDescent="0.25">
      <c r="A122" s="17" t="str">
        <f>[1]Protokolas!A276</f>
        <v>Raseinių r.</v>
      </c>
      <c r="B122" s="17" t="str">
        <f>[1]Protokolas!B276</f>
        <v xml:space="preserve">Viltė Kimbraitė </v>
      </c>
      <c r="C122" s="18">
        <f>[1]Protokolas!C276</f>
        <v>39448</v>
      </c>
      <c r="D122" s="17">
        <f>[1]Protokolas!D276</f>
        <v>9.81</v>
      </c>
      <c r="E122" s="17">
        <f>[1]Protokolas!E276</f>
        <v>51</v>
      </c>
      <c r="F122" s="17">
        <f>[1]Protokolas!F276</f>
        <v>447</v>
      </c>
      <c r="G122" s="17">
        <f>[1]Protokolas!G276</f>
        <v>72</v>
      </c>
      <c r="H122" s="17">
        <f>[1]Protokolas!H276</f>
        <v>8</v>
      </c>
      <c r="I122" s="17">
        <f>[1]Protokolas!I276</f>
        <v>1</v>
      </c>
      <c r="J122" s="17">
        <f>[1]Protokolas!J276</f>
        <v>124</v>
      </c>
      <c r="K122" s="19">
        <f t="shared" si="2"/>
        <v>114</v>
      </c>
    </row>
    <row r="123" spans="1:11" x14ac:dyDescent="0.25">
      <c r="A123" s="17" t="str">
        <f>[1]Protokolas!A331</f>
        <v xml:space="preserve">Utena </v>
      </c>
      <c r="B123" s="17" t="str">
        <f>[1]Protokolas!B331</f>
        <v xml:space="preserve">Urtė Darvidaitė </v>
      </c>
      <c r="C123" s="18">
        <f>[1]Protokolas!C331</f>
        <v>39959</v>
      </c>
      <c r="D123" s="17">
        <f>[1]Protokolas!D331</f>
        <v>9.93</v>
      </c>
      <c r="E123" s="17">
        <f>[1]Protokolas!E331</f>
        <v>49</v>
      </c>
      <c r="F123" s="17">
        <f>[1]Protokolas!F331</f>
        <v>386</v>
      </c>
      <c r="G123" s="17">
        <f>[1]Protokolas!G331</f>
        <v>52</v>
      </c>
      <c r="H123" s="17">
        <f>[1]Protokolas!H331</f>
        <v>19.25</v>
      </c>
      <c r="I123" s="17">
        <f>[1]Protokolas!I331</f>
        <v>23</v>
      </c>
      <c r="J123" s="17">
        <f>[1]Protokolas!J331</f>
        <v>124</v>
      </c>
      <c r="K123" s="19">
        <f t="shared" si="2"/>
        <v>115</v>
      </c>
    </row>
    <row r="124" spans="1:11" x14ac:dyDescent="0.25">
      <c r="A124" s="17" t="str">
        <f>[1]Protokolas!A310</f>
        <v xml:space="preserve">Trakai </v>
      </c>
      <c r="B124" s="17" t="str">
        <f>[1]Protokolas!B310</f>
        <v xml:space="preserve">Austėja Platač </v>
      </c>
      <c r="C124" s="18">
        <f>[1]Protokolas!C310</f>
        <v>39730</v>
      </c>
      <c r="D124" s="17">
        <f>[1]Protokolas!D310</f>
        <v>10.26</v>
      </c>
      <c r="E124" s="17">
        <f>[1]Protokolas!E310</f>
        <v>41</v>
      </c>
      <c r="F124" s="17">
        <f>[1]Protokolas!F310</f>
        <v>390</v>
      </c>
      <c r="G124" s="17">
        <f>[1]Protokolas!G310</f>
        <v>53</v>
      </c>
      <c r="H124" s="17">
        <f>[1]Protokolas!H310</f>
        <v>22.71</v>
      </c>
      <c r="I124" s="17">
        <f>[1]Protokolas!I310</f>
        <v>29</v>
      </c>
      <c r="J124" s="17">
        <f>[1]Protokolas!J310</f>
        <v>123</v>
      </c>
      <c r="K124" s="19">
        <f t="shared" si="2"/>
        <v>116</v>
      </c>
    </row>
    <row r="125" spans="1:11" x14ac:dyDescent="0.25">
      <c r="A125" s="17" t="str">
        <f>[1]Protokolas!A58</f>
        <v>Biržai</v>
      </c>
      <c r="B125" s="17" t="str">
        <f>[1]Protokolas!B58</f>
        <v>Goda Malinauskaitė</v>
      </c>
      <c r="C125" s="18">
        <f>[1]Protokolas!C58</f>
        <v>39452</v>
      </c>
      <c r="D125" s="17">
        <f>[1]Protokolas!D58</f>
        <v>9.92</v>
      </c>
      <c r="E125" s="17">
        <f>[1]Protokolas!E58</f>
        <v>49</v>
      </c>
      <c r="F125" s="17">
        <f>[1]Protokolas!F58</f>
        <v>400</v>
      </c>
      <c r="G125" s="17">
        <f>[1]Protokolas!G58</f>
        <v>56</v>
      </c>
      <c r="H125" s="17">
        <f>[1]Protokolas!H58</f>
        <v>16</v>
      </c>
      <c r="I125" s="17">
        <f>[1]Protokolas!I58</f>
        <v>16</v>
      </c>
      <c r="J125" s="17">
        <f>[1]Protokolas!J58</f>
        <v>121</v>
      </c>
      <c r="K125" s="19">
        <f t="shared" si="2"/>
        <v>117</v>
      </c>
    </row>
    <row r="126" spans="1:11" x14ac:dyDescent="0.25">
      <c r="A126" s="17" t="str">
        <f>[1]Protokolas!A61</f>
        <v>Biržai</v>
      </c>
      <c r="B126" s="17" t="str">
        <f>[1]Protokolas!B61</f>
        <v>Kamilė Buivydaitė</v>
      </c>
      <c r="C126" s="18">
        <f>[1]Protokolas!C61</f>
        <v>39957</v>
      </c>
      <c r="D126" s="17">
        <f>[1]Protokolas!D61</f>
        <v>9.9700000000000006</v>
      </c>
      <c r="E126" s="17">
        <f>[1]Protokolas!E61</f>
        <v>49</v>
      </c>
      <c r="F126" s="17">
        <f>[1]Protokolas!F61</f>
        <v>390</v>
      </c>
      <c r="G126" s="17">
        <f>[1]Protokolas!G61</f>
        <v>53</v>
      </c>
      <c r="H126" s="17">
        <f>[1]Protokolas!H61</f>
        <v>17.57</v>
      </c>
      <c r="I126" s="17">
        <f>[1]Protokolas!I61</f>
        <v>19</v>
      </c>
      <c r="J126" s="17">
        <f>[1]Protokolas!J61</f>
        <v>121</v>
      </c>
      <c r="K126" s="19">
        <f t="shared" si="2"/>
        <v>118</v>
      </c>
    </row>
    <row r="127" spans="1:11" x14ac:dyDescent="0.25">
      <c r="A127" s="17" t="str">
        <f>[1]Protokolas!A179</f>
        <v>Klaipėdos r.</v>
      </c>
      <c r="B127" s="17" t="str">
        <f>[1]Protokolas!B179</f>
        <v>Lėja Vaišvilaitė</v>
      </c>
      <c r="C127" s="18">
        <f>[1]Protokolas!C179</f>
        <v>39460</v>
      </c>
      <c r="D127" s="17">
        <f>[1]Protokolas!D179</f>
        <v>10.08</v>
      </c>
      <c r="E127" s="17">
        <f>[1]Protokolas!E179</f>
        <v>46</v>
      </c>
      <c r="F127" s="17">
        <f>[1]Protokolas!F179</f>
        <v>400</v>
      </c>
      <c r="G127" s="17">
        <f>[1]Protokolas!G179</f>
        <v>56</v>
      </c>
      <c r="H127" s="17">
        <f>[1]Protokolas!H179</f>
        <v>17.2</v>
      </c>
      <c r="I127" s="17">
        <f>[1]Protokolas!I179</f>
        <v>18</v>
      </c>
      <c r="J127" s="17">
        <f>[1]Protokolas!J179</f>
        <v>120</v>
      </c>
      <c r="K127" s="19">
        <f t="shared" si="2"/>
        <v>119</v>
      </c>
    </row>
    <row r="128" spans="1:11" x14ac:dyDescent="0.25">
      <c r="A128" s="17" t="str">
        <f>[1]Protokolas!A182</f>
        <v>Klaipėdos r.</v>
      </c>
      <c r="B128" s="17" t="str">
        <f>[1]Protokolas!B182</f>
        <v xml:space="preserve">Dilmija Samaliutė </v>
      </c>
      <c r="C128" s="18">
        <f>[1]Protokolas!C182</f>
        <v>39825</v>
      </c>
      <c r="D128" s="17">
        <f>[1]Protokolas!D182</f>
        <v>10.220000000000001</v>
      </c>
      <c r="E128" s="17">
        <f>[1]Protokolas!E182</f>
        <v>41</v>
      </c>
      <c r="F128" s="17">
        <f>[1]Protokolas!F182</f>
        <v>386</v>
      </c>
      <c r="G128" s="17">
        <f>[1]Protokolas!G182</f>
        <v>52</v>
      </c>
      <c r="H128" s="17">
        <f>[1]Protokolas!H182</f>
        <v>20.2</v>
      </c>
      <c r="I128" s="17">
        <f>[1]Protokolas!I182</f>
        <v>24</v>
      </c>
      <c r="J128" s="17">
        <f>[1]Protokolas!J182</f>
        <v>117</v>
      </c>
      <c r="K128" s="19">
        <f t="shared" si="2"/>
        <v>120</v>
      </c>
    </row>
    <row r="129" spans="1:11" x14ac:dyDescent="0.25">
      <c r="A129" s="17" t="str">
        <f>[1]Protokolas!A106</f>
        <v xml:space="preserve">Kaunas </v>
      </c>
      <c r="B129" s="17" t="str">
        <f>[1]Protokolas!B106</f>
        <v>Gabrielė Raškevičiūtė</v>
      </c>
      <c r="C129" s="18">
        <f>[1]Protokolas!C106</f>
        <v>39567</v>
      </c>
      <c r="D129" s="17">
        <f>[1]Protokolas!D106</f>
        <v>10.25</v>
      </c>
      <c r="E129" s="17">
        <f>[1]Protokolas!E106</f>
        <v>41</v>
      </c>
      <c r="F129" s="17">
        <f>[1]Protokolas!F106</f>
        <v>382</v>
      </c>
      <c r="G129" s="17">
        <f>[1]Protokolas!G106</f>
        <v>50</v>
      </c>
      <c r="H129" s="17">
        <f>[1]Protokolas!H106</f>
        <v>20.46</v>
      </c>
      <c r="I129" s="17">
        <f>[1]Protokolas!I106</f>
        <v>25</v>
      </c>
      <c r="J129" s="17">
        <f>[1]Protokolas!J106</f>
        <v>116</v>
      </c>
      <c r="K129" s="19">
        <f t="shared" si="2"/>
        <v>121</v>
      </c>
    </row>
    <row r="130" spans="1:11" x14ac:dyDescent="0.25">
      <c r="A130" s="17" t="str">
        <f>[1]Protokolas!A108</f>
        <v xml:space="preserve">Kaunas </v>
      </c>
      <c r="B130" s="17" t="str">
        <f>[1]Protokolas!B108</f>
        <v>Saulė Vasiliauskaitė</v>
      </c>
      <c r="C130" s="18">
        <f>[1]Protokolas!C108</f>
        <v>39918</v>
      </c>
      <c r="D130" s="17">
        <f>[1]Protokolas!D108</f>
        <v>10.23</v>
      </c>
      <c r="E130" s="17">
        <f>[1]Protokolas!E108</f>
        <v>41</v>
      </c>
      <c r="F130" s="17">
        <f>[1]Protokolas!F108</f>
        <v>382</v>
      </c>
      <c r="G130" s="17">
        <f>[1]Protokolas!G108</f>
        <v>50</v>
      </c>
      <c r="H130" s="17">
        <f>[1]Protokolas!H108</f>
        <v>19.46</v>
      </c>
      <c r="I130" s="17">
        <f>[1]Protokolas!I108</f>
        <v>24</v>
      </c>
      <c r="J130" s="17">
        <f>[1]Protokolas!J108</f>
        <v>115</v>
      </c>
      <c r="K130" s="19">
        <f t="shared" si="2"/>
        <v>122</v>
      </c>
    </row>
    <row r="131" spans="1:11" x14ac:dyDescent="0.25">
      <c r="A131" s="17" t="str">
        <f>[1]Protokolas!A10</f>
        <v>Joniškis</v>
      </c>
      <c r="B131" s="17" t="str">
        <f>[1]Protokolas!B10</f>
        <v>Gabija Procanaitė</v>
      </c>
      <c r="C131" s="18">
        <f>[1]Protokolas!C10</f>
        <v>39448</v>
      </c>
      <c r="D131" s="17">
        <f>[1]Protokolas!D10</f>
        <v>10.050000000000001</v>
      </c>
      <c r="E131" s="17">
        <f>[1]Protokolas!E10</f>
        <v>46</v>
      </c>
      <c r="F131" s="17">
        <f>[1]Protokolas!F10</f>
        <v>375</v>
      </c>
      <c r="G131" s="17">
        <f>[1]Protokolas!G10</f>
        <v>48</v>
      </c>
      <c r="H131" s="17">
        <f>[1]Protokolas!H10</f>
        <v>17.899999999999999</v>
      </c>
      <c r="I131" s="17">
        <f>[1]Protokolas!I10</f>
        <v>20</v>
      </c>
      <c r="J131" s="17">
        <f>[1]Protokolas!J10</f>
        <v>114</v>
      </c>
      <c r="K131" s="19">
        <f t="shared" si="2"/>
        <v>123</v>
      </c>
    </row>
    <row r="132" spans="1:11" x14ac:dyDescent="0.25">
      <c r="A132" s="17" t="str">
        <f>[1]Protokolas!A109</f>
        <v xml:space="preserve">Kaunas </v>
      </c>
      <c r="B132" s="17" t="str">
        <f>[1]Protokolas!B109</f>
        <v>Radvilė Dūdaitė</v>
      </c>
      <c r="C132" s="18">
        <f>[1]Protokolas!C109</f>
        <v>39817</v>
      </c>
      <c r="D132" s="17">
        <f>[1]Protokolas!D109</f>
        <v>10.210000000000001</v>
      </c>
      <c r="E132" s="17">
        <f>[1]Protokolas!E109</f>
        <v>41</v>
      </c>
      <c r="F132" s="17">
        <f>[1]Protokolas!F109</f>
        <v>389</v>
      </c>
      <c r="G132" s="17">
        <f>[1]Protokolas!G109</f>
        <v>53</v>
      </c>
      <c r="H132" s="17">
        <f>[1]Protokolas!H109</f>
        <v>18.100000000000001</v>
      </c>
      <c r="I132" s="17">
        <f>[1]Protokolas!I109</f>
        <v>20</v>
      </c>
      <c r="J132" s="17">
        <f>[1]Protokolas!J109</f>
        <v>114</v>
      </c>
      <c r="K132" s="19">
        <f t="shared" si="2"/>
        <v>124</v>
      </c>
    </row>
    <row r="133" spans="1:11" x14ac:dyDescent="0.25">
      <c r="A133" s="17" t="str">
        <f>[1]Protokolas!A96</f>
        <v>Ignalina</v>
      </c>
      <c r="B133" s="17" t="str">
        <f>[1]Protokolas!B96</f>
        <v>Kornelija Sukovaitė</v>
      </c>
      <c r="C133" s="18">
        <f>[1]Protokolas!C96</f>
        <v>39448</v>
      </c>
      <c r="D133" s="17">
        <f>[1]Protokolas!D96</f>
        <v>10.08</v>
      </c>
      <c r="E133" s="17">
        <f>[1]Protokolas!E96</f>
        <v>46</v>
      </c>
      <c r="F133" s="17">
        <f>[1]Protokolas!F96</f>
        <v>400</v>
      </c>
      <c r="G133" s="17">
        <f>[1]Protokolas!G96</f>
        <v>56</v>
      </c>
      <c r="H133" s="17">
        <f>[1]Protokolas!H96</f>
        <v>13.46</v>
      </c>
      <c r="I133" s="17">
        <f>[1]Protokolas!I96</f>
        <v>11</v>
      </c>
      <c r="J133" s="17">
        <f>[1]Protokolas!J96</f>
        <v>113</v>
      </c>
      <c r="K133" s="19">
        <f t="shared" si="2"/>
        <v>125</v>
      </c>
    </row>
    <row r="134" spans="1:11" x14ac:dyDescent="0.25">
      <c r="A134" s="17" t="str">
        <f>[1]Protokolas!A122</f>
        <v>Kelmės r.</v>
      </c>
      <c r="B134" s="17" t="str">
        <f>[1]Protokolas!B122</f>
        <v>Karina Vaičiulytė</v>
      </c>
      <c r="C134" s="18">
        <f>[1]Protokolas!C122</f>
        <v>39923</v>
      </c>
      <c r="D134" s="17">
        <f>[1]Protokolas!D122</f>
        <v>10.19</v>
      </c>
      <c r="E134" s="17">
        <f>[1]Protokolas!E122</f>
        <v>43</v>
      </c>
      <c r="F134" s="17">
        <f>[1]Protokolas!F122</f>
        <v>373</v>
      </c>
      <c r="G134" s="17">
        <f>[1]Protokolas!G122</f>
        <v>47</v>
      </c>
      <c r="H134" s="17">
        <f>[1]Protokolas!H122</f>
        <v>19.28</v>
      </c>
      <c r="I134" s="17">
        <f>[1]Protokolas!I122</f>
        <v>23</v>
      </c>
      <c r="J134" s="17">
        <f>[1]Protokolas!J122</f>
        <v>113</v>
      </c>
      <c r="K134" s="19">
        <f t="shared" si="2"/>
        <v>126</v>
      </c>
    </row>
    <row r="135" spans="1:11" x14ac:dyDescent="0.25">
      <c r="A135" s="17" t="str">
        <f>[1]Protokolas!A229</f>
        <v>Šiaulių r.</v>
      </c>
      <c r="B135" s="17" t="str">
        <f>[1]Protokolas!B229</f>
        <v xml:space="preserve">Radvilė Prialgauskytė </v>
      </c>
      <c r="C135" s="18">
        <f>[1]Protokolas!C229</f>
        <v>39726</v>
      </c>
      <c r="D135" s="17">
        <f>[1]Protokolas!D229</f>
        <v>10.24</v>
      </c>
      <c r="E135" s="17">
        <f>[1]Protokolas!E229</f>
        <v>41</v>
      </c>
      <c r="F135" s="17">
        <f>[1]Protokolas!F229</f>
        <v>406</v>
      </c>
      <c r="G135" s="17">
        <f>[1]Protokolas!G229</f>
        <v>58</v>
      </c>
      <c r="H135" s="17">
        <f>[1]Protokolas!H229</f>
        <v>14.5</v>
      </c>
      <c r="I135" s="17">
        <f>[1]Protokolas!I229</f>
        <v>13</v>
      </c>
      <c r="J135" s="17">
        <f>[1]Protokolas!J229</f>
        <v>112</v>
      </c>
      <c r="K135" s="19">
        <f t="shared" si="2"/>
        <v>127</v>
      </c>
    </row>
    <row r="136" spans="1:11" x14ac:dyDescent="0.25">
      <c r="A136" s="17" t="str">
        <f>[1]Protokolas!A290</f>
        <v>Alytus</v>
      </c>
      <c r="B136" s="17" t="str">
        <f>[1]Protokolas!B290</f>
        <v xml:space="preserve">Justina Martutaitytė </v>
      </c>
      <c r="C136" s="18">
        <f>[1]Protokolas!C290</f>
        <v>39463</v>
      </c>
      <c r="D136" s="17">
        <f>[1]Protokolas!D290</f>
        <v>10.23</v>
      </c>
      <c r="E136" s="17">
        <f>[1]Protokolas!E290</f>
        <v>41</v>
      </c>
      <c r="F136" s="17">
        <f>[1]Protokolas!F290</f>
        <v>375</v>
      </c>
      <c r="G136" s="17">
        <f>[1]Protokolas!G290</f>
        <v>48</v>
      </c>
      <c r="H136" s="17">
        <f>[1]Protokolas!H290</f>
        <v>19.100000000000001</v>
      </c>
      <c r="I136" s="17">
        <f>[1]Protokolas!I290</f>
        <v>23</v>
      </c>
      <c r="J136" s="17">
        <f>[1]Protokolas!J290</f>
        <v>112</v>
      </c>
      <c r="K136" s="19">
        <f t="shared" si="2"/>
        <v>128</v>
      </c>
    </row>
    <row r="137" spans="1:11" x14ac:dyDescent="0.25">
      <c r="A137" s="17" t="str">
        <f>[1]Protokolas!A45</f>
        <v>Kupiškis</v>
      </c>
      <c r="B137" s="17" t="str">
        <f>[1]Protokolas!B45</f>
        <v xml:space="preserve">Skaistė Petrulytė </v>
      </c>
      <c r="C137" s="18">
        <f>[1]Protokolas!C45</f>
        <v>39448</v>
      </c>
      <c r="D137" s="17">
        <f>[1]Protokolas!D45</f>
        <v>10.1</v>
      </c>
      <c r="E137" s="17">
        <f>[1]Protokolas!E45</f>
        <v>43</v>
      </c>
      <c r="F137" s="17">
        <f>[1]Protokolas!F45</f>
        <v>363</v>
      </c>
      <c r="G137" s="17">
        <f>[1]Protokolas!G45</f>
        <v>44</v>
      </c>
      <c r="H137" s="17">
        <f>[1]Protokolas!H45</f>
        <v>20.2</v>
      </c>
      <c r="I137" s="17">
        <f>[1]Protokolas!I45</f>
        <v>24</v>
      </c>
      <c r="J137" s="17">
        <f>[1]Protokolas!J45</f>
        <v>111</v>
      </c>
      <c r="K137" s="19">
        <f t="shared" si="2"/>
        <v>129</v>
      </c>
    </row>
    <row r="138" spans="1:11" x14ac:dyDescent="0.25">
      <c r="A138" s="17" t="str">
        <f>[1]Protokolas!A94</f>
        <v>Ignalina</v>
      </c>
      <c r="B138" s="17" t="str">
        <f>[1]Protokolas!B94</f>
        <v>Samanta Umbrasaitė</v>
      </c>
      <c r="C138" s="18">
        <f>[1]Protokolas!C94</f>
        <v>39448</v>
      </c>
      <c r="D138" s="17">
        <f>[1]Protokolas!D94</f>
        <v>10.07</v>
      </c>
      <c r="E138" s="17">
        <f>[1]Protokolas!E94</f>
        <v>46</v>
      </c>
      <c r="F138" s="17">
        <f>[1]Protokolas!F94</f>
        <v>374</v>
      </c>
      <c r="G138" s="17">
        <f>[1]Protokolas!G94</f>
        <v>48</v>
      </c>
      <c r="H138" s="17">
        <f>[1]Protokolas!H94</f>
        <v>16.29</v>
      </c>
      <c r="I138" s="17">
        <f>[1]Protokolas!I94</f>
        <v>17</v>
      </c>
      <c r="J138" s="17">
        <f>[1]Protokolas!J94</f>
        <v>111</v>
      </c>
      <c r="K138" s="19">
        <f t="shared" si="2"/>
        <v>130</v>
      </c>
    </row>
    <row r="139" spans="1:11" x14ac:dyDescent="0.25">
      <c r="A139" s="17" t="str">
        <f>[1]Protokolas!A251</f>
        <v>Panevėžis</v>
      </c>
      <c r="B139" s="17" t="str">
        <f>[1]Protokolas!B251</f>
        <v>Atėnė Paltanavičiūtė</v>
      </c>
      <c r="C139" s="18">
        <f>[1]Protokolas!C251</f>
        <v>39997</v>
      </c>
      <c r="D139" s="17">
        <f>[1]Protokolas!D251</f>
        <v>10.02</v>
      </c>
      <c r="E139" s="17">
        <f>[1]Protokolas!E251</f>
        <v>46</v>
      </c>
      <c r="F139" s="17">
        <f>[1]Protokolas!F251</f>
        <v>366</v>
      </c>
      <c r="G139" s="17">
        <f>[1]Protokolas!G251</f>
        <v>45</v>
      </c>
      <c r="H139" s="17">
        <f>[1]Protokolas!H251</f>
        <v>17.68</v>
      </c>
      <c r="I139" s="17">
        <f>[1]Protokolas!I251</f>
        <v>19</v>
      </c>
      <c r="J139" s="17">
        <f>[1]Protokolas!J251</f>
        <v>110</v>
      </c>
      <c r="K139" s="19">
        <f t="shared" si="2"/>
        <v>131</v>
      </c>
    </row>
    <row r="140" spans="1:11" x14ac:dyDescent="0.25">
      <c r="A140" s="17" t="str">
        <f>[1]Protokolas!A238</f>
        <v>Radviliškis</v>
      </c>
      <c r="B140" s="17" t="str">
        <f>[1]Protokolas!B238</f>
        <v xml:space="preserve">Gytė Pocevičiūtė </v>
      </c>
      <c r="C140" s="18">
        <f>[1]Protokolas!C238</f>
        <v>40158</v>
      </c>
      <c r="D140" s="17">
        <f>[1]Protokolas!D238</f>
        <v>10.11</v>
      </c>
      <c r="E140" s="17">
        <f>[1]Protokolas!E238</f>
        <v>43</v>
      </c>
      <c r="F140" s="17">
        <f>[1]Protokolas!F238</f>
        <v>377</v>
      </c>
      <c r="G140" s="17">
        <f>[1]Protokolas!G238</f>
        <v>49</v>
      </c>
      <c r="H140" s="17">
        <f>[1]Protokolas!H238</f>
        <v>16.350000000000001</v>
      </c>
      <c r="I140" s="17">
        <f>[1]Protokolas!I238</f>
        <v>17</v>
      </c>
      <c r="J140" s="17">
        <f>[1]Protokolas!J238</f>
        <v>109</v>
      </c>
      <c r="K140" s="19">
        <f t="shared" si="2"/>
        <v>132</v>
      </c>
    </row>
    <row r="141" spans="1:11" x14ac:dyDescent="0.25">
      <c r="A141" s="17" t="str">
        <f>[1]Protokolas!A35</f>
        <v>Tauragė</v>
      </c>
      <c r="B141" s="17" t="str">
        <f>[1]Protokolas!B35</f>
        <v xml:space="preserve">Neda Vaičiulytė </v>
      </c>
      <c r="C141" s="18">
        <f>[1]Protokolas!C35</f>
        <v>39575</v>
      </c>
      <c r="D141" s="17">
        <f>[1]Protokolas!D35</f>
        <v>10.3</v>
      </c>
      <c r="E141" s="17">
        <f>[1]Protokolas!E35</f>
        <v>39</v>
      </c>
      <c r="F141" s="17">
        <f>[1]Protokolas!F35</f>
        <v>364</v>
      </c>
      <c r="G141" s="17">
        <f>[1]Protokolas!G35</f>
        <v>44</v>
      </c>
      <c r="H141" s="17">
        <f>[1]Protokolas!H35</f>
        <v>20.45</v>
      </c>
      <c r="I141" s="17">
        <f>[1]Protokolas!I35</f>
        <v>25</v>
      </c>
      <c r="J141" s="17">
        <f>[1]Protokolas!J35</f>
        <v>108</v>
      </c>
      <c r="K141" s="19">
        <f t="shared" si="2"/>
        <v>133</v>
      </c>
    </row>
    <row r="142" spans="1:11" x14ac:dyDescent="0.25">
      <c r="A142" s="17" t="str">
        <f>[1]Protokolas!A97</f>
        <v>Ignalina</v>
      </c>
      <c r="B142" s="17" t="str">
        <f>[1]Protokolas!B97</f>
        <v>Viktorija Gudelytė</v>
      </c>
      <c r="C142" s="18">
        <f>[1]Protokolas!C97</f>
        <v>39448</v>
      </c>
      <c r="D142" s="17">
        <f>[1]Protokolas!D97</f>
        <v>10.5</v>
      </c>
      <c r="E142" s="17">
        <f>[1]Protokolas!E97</f>
        <v>34</v>
      </c>
      <c r="F142" s="17">
        <f>[1]Protokolas!F97</f>
        <v>378</v>
      </c>
      <c r="G142" s="17">
        <f>[1]Protokolas!G97</f>
        <v>49</v>
      </c>
      <c r="H142" s="17">
        <f>[1]Protokolas!H97</f>
        <v>20.399999999999999</v>
      </c>
      <c r="I142" s="17">
        <f>[1]Protokolas!I97</f>
        <v>24</v>
      </c>
      <c r="J142" s="17">
        <f>[1]Protokolas!J97</f>
        <v>107</v>
      </c>
      <c r="K142" s="19">
        <f t="shared" si="2"/>
        <v>134</v>
      </c>
    </row>
    <row r="143" spans="1:11" x14ac:dyDescent="0.25">
      <c r="A143" s="17" t="str">
        <f>[1]Protokolas!A121</f>
        <v>Kelmės r.</v>
      </c>
      <c r="B143" s="17" t="str">
        <f>[1]Protokolas!B121</f>
        <v>Magda Paltarokaitė</v>
      </c>
      <c r="C143" s="18">
        <f>[1]Protokolas!C121</f>
        <v>39520</v>
      </c>
      <c r="D143" s="17">
        <f>[1]Protokolas!D121</f>
        <v>10.199999999999999</v>
      </c>
      <c r="E143" s="17">
        <f>[1]Protokolas!E121</f>
        <v>41</v>
      </c>
      <c r="F143" s="17">
        <f>[1]Protokolas!F121</f>
        <v>370</v>
      </c>
      <c r="G143" s="17">
        <f>[1]Protokolas!G121</f>
        <v>46</v>
      </c>
      <c r="H143" s="17">
        <f>[1]Protokolas!H121</f>
        <v>18.170000000000002</v>
      </c>
      <c r="I143" s="17">
        <f>[1]Protokolas!I121</f>
        <v>20</v>
      </c>
      <c r="J143" s="17">
        <f>[1]Protokolas!J121</f>
        <v>107</v>
      </c>
      <c r="K143" s="19">
        <f t="shared" si="2"/>
        <v>135</v>
      </c>
    </row>
    <row r="144" spans="1:11" x14ac:dyDescent="0.25">
      <c r="A144" s="17" t="str">
        <f>[1]Protokolas!A311</f>
        <v xml:space="preserve">Trakai </v>
      </c>
      <c r="B144" s="17" t="str">
        <f>[1]Protokolas!B311</f>
        <v xml:space="preserve">Gerda Kumparskaitė </v>
      </c>
      <c r="C144" s="18">
        <f>[1]Protokolas!C311</f>
        <v>39603</v>
      </c>
      <c r="D144" s="17">
        <f>[1]Protokolas!D311</f>
        <v>10.31</v>
      </c>
      <c r="E144" s="17">
        <f>[1]Protokolas!E311</f>
        <v>39</v>
      </c>
      <c r="F144" s="17">
        <f>[1]Protokolas!F311</f>
        <v>371</v>
      </c>
      <c r="G144" s="17">
        <f>[1]Protokolas!G311</f>
        <v>47</v>
      </c>
      <c r="H144" s="17">
        <f>[1]Protokolas!H311</f>
        <v>17.93</v>
      </c>
      <c r="I144" s="17">
        <f>[1]Protokolas!I311</f>
        <v>20</v>
      </c>
      <c r="J144" s="17">
        <f>[1]Protokolas!J311</f>
        <v>106</v>
      </c>
      <c r="K144" s="19">
        <f t="shared" si="2"/>
        <v>136</v>
      </c>
    </row>
    <row r="145" spans="1:11" x14ac:dyDescent="0.25">
      <c r="A145" s="17" t="str">
        <f>[1]Protokolas!A47</f>
        <v>Kupiškis</v>
      </c>
      <c r="B145" s="17" t="str">
        <f>[1]Protokolas!B47</f>
        <v>Mantė Užaitė</v>
      </c>
      <c r="C145" s="18">
        <f>[1]Protokolas!C47</f>
        <v>39448</v>
      </c>
      <c r="D145" s="17">
        <f>[1]Protokolas!D47</f>
        <v>10.1</v>
      </c>
      <c r="E145" s="17">
        <f>[1]Protokolas!E47</f>
        <v>43</v>
      </c>
      <c r="F145" s="17">
        <f>[1]Protokolas!F47</f>
        <v>368</v>
      </c>
      <c r="G145" s="17">
        <f>[1]Protokolas!G47</f>
        <v>46</v>
      </c>
      <c r="H145" s="17">
        <f>[1]Protokolas!H47</f>
        <v>16.12</v>
      </c>
      <c r="I145" s="17">
        <f>[1]Protokolas!I47</f>
        <v>16</v>
      </c>
      <c r="J145" s="17">
        <f>[1]Protokolas!J47</f>
        <v>105</v>
      </c>
      <c r="K145" s="19">
        <f t="shared" si="2"/>
        <v>137</v>
      </c>
    </row>
    <row r="146" spans="1:11" x14ac:dyDescent="0.25">
      <c r="A146" s="17" t="str">
        <f>[1]Protokolas!A144</f>
        <v>Pagėgių sav.</v>
      </c>
      <c r="B146" s="17" t="str">
        <f>[1]Protokolas!B144</f>
        <v>Gabrielė Vitkutė</v>
      </c>
      <c r="C146" s="18">
        <f>[1]Protokolas!C144</f>
        <v>39571</v>
      </c>
      <c r="D146" s="17">
        <f>[1]Protokolas!D144</f>
        <v>10.58</v>
      </c>
      <c r="E146" s="17">
        <f>[1]Protokolas!E144</f>
        <v>34</v>
      </c>
      <c r="F146" s="17">
        <f>[1]Protokolas!F144</f>
        <v>331</v>
      </c>
      <c r="G146" s="17">
        <f>[1]Protokolas!G144</f>
        <v>33</v>
      </c>
      <c r="H146" s="17">
        <f>[1]Protokolas!H144</f>
        <v>27.4</v>
      </c>
      <c r="I146" s="17">
        <f>[1]Protokolas!I144</f>
        <v>38</v>
      </c>
      <c r="J146" s="17">
        <f>[1]Protokolas!J144</f>
        <v>105</v>
      </c>
      <c r="K146" s="19">
        <f t="shared" si="2"/>
        <v>138</v>
      </c>
    </row>
    <row r="147" spans="1:11" x14ac:dyDescent="0.25">
      <c r="A147" s="17" t="str">
        <f>[1]Protokolas!A146</f>
        <v>Pagėgių sav.</v>
      </c>
      <c r="B147" s="17" t="str">
        <f>[1]Protokolas!B146</f>
        <v xml:space="preserve">Emilija Mikulskytė </v>
      </c>
      <c r="C147" s="18">
        <f>[1]Protokolas!C146</f>
        <v>39814</v>
      </c>
      <c r="D147" s="17">
        <f>[1]Protokolas!D146</f>
        <v>10.32</v>
      </c>
      <c r="E147" s="17">
        <f>[1]Protokolas!E146</f>
        <v>39</v>
      </c>
      <c r="F147" s="17">
        <f>[1]Protokolas!F146</f>
        <v>346</v>
      </c>
      <c r="G147" s="17">
        <f>[1]Protokolas!G146</f>
        <v>38</v>
      </c>
      <c r="H147" s="17">
        <f>[1]Protokolas!H146</f>
        <v>20.2</v>
      </c>
      <c r="I147" s="17">
        <f>[1]Protokolas!I146</f>
        <v>24</v>
      </c>
      <c r="J147" s="17">
        <f>[1]Protokolas!J146</f>
        <v>101</v>
      </c>
      <c r="K147" s="19">
        <f t="shared" si="2"/>
        <v>139</v>
      </c>
    </row>
    <row r="148" spans="1:11" x14ac:dyDescent="0.25">
      <c r="A148" s="17" t="str">
        <f>[1]Protokolas!A168</f>
        <v>Visaginas</v>
      </c>
      <c r="B148" s="17" t="str">
        <f>[1]Protokolas!B168</f>
        <v xml:space="preserve">Karina Pranaitytė </v>
      </c>
      <c r="C148" s="18">
        <f>[1]Protokolas!C168</f>
        <v>39712</v>
      </c>
      <c r="D148" s="17">
        <f>[1]Protokolas!D168</f>
        <v>11.66</v>
      </c>
      <c r="E148" s="17">
        <f>[1]Protokolas!E168</f>
        <v>14</v>
      </c>
      <c r="F148" s="17">
        <f>[1]Protokolas!F168</f>
        <v>421</v>
      </c>
      <c r="G148" s="17">
        <f>[1]Protokolas!G168</f>
        <v>63</v>
      </c>
      <c r="H148" s="17">
        <f>[1]Protokolas!H168</f>
        <v>19.45</v>
      </c>
      <c r="I148" s="17">
        <f>[1]Protokolas!I168</f>
        <v>24</v>
      </c>
      <c r="J148" s="17">
        <f>[1]Protokolas!J168</f>
        <v>101</v>
      </c>
      <c r="K148" s="19">
        <f t="shared" ref="K148:K158" si="3">SUM(1,K147)</f>
        <v>140</v>
      </c>
    </row>
    <row r="149" spans="1:11" x14ac:dyDescent="0.25">
      <c r="A149" s="17" t="str">
        <f>[1]Protokolas!A178</f>
        <v>Klaipėdos r.</v>
      </c>
      <c r="B149" s="17" t="str">
        <f>[1]Protokolas!B178</f>
        <v xml:space="preserve">Aistė Jurkutė </v>
      </c>
      <c r="C149" s="18">
        <f>[1]Protokolas!C178</f>
        <v>39662</v>
      </c>
      <c r="D149" s="17">
        <f>[1]Protokolas!D178</f>
        <v>10.19</v>
      </c>
      <c r="E149" s="17">
        <f>[1]Protokolas!E178</f>
        <v>43</v>
      </c>
      <c r="F149" s="17">
        <f>[1]Protokolas!F178</f>
        <v>337</v>
      </c>
      <c r="G149" s="17">
        <f>[1]Protokolas!G178</f>
        <v>35</v>
      </c>
      <c r="H149" s="17">
        <f>[1]Protokolas!H178</f>
        <v>18.75</v>
      </c>
      <c r="I149" s="17">
        <f>[1]Protokolas!I178</f>
        <v>21</v>
      </c>
      <c r="J149" s="17">
        <f>[1]Protokolas!J178</f>
        <v>99</v>
      </c>
      <c r="K149" s="19">
        <f t="shared" si="3"/>
        <v>141</v>
      </c>
    </row>
    <row r="150" spans="1:11" x14ac:dyDescent="0.25">
      <c r="A150" s="17" t="str">
        <f>[1]Protokolas!A334</f>
        <v xml:space="preserve">Utena </v>
      </c>
      <c r="B150" s="17" t="str">
        <f>[1]Protokolas!B334</f>
        <v>Viltė Kokaitė</v>
      </c>
      <c r="C150" s="18">
        <f>[1]Protokolas!C334</f>
        <v>39778</v>
      </c>
      <c r="D150" s="17">
        <f>[1]Protokolas!D334</f>
        <v>10.050000000000001</v>
      </c>
      <c r="E150" s="17">
        <f>[1]Protokolas!E334</f>
        <v>46</v>
      </c>
      <c r="F150" s="17">
        <f>[1]Protokolas!F334</f>
        <v>337</v>
      </c>
      <c r="G150" s="17">
        <f>[1]Protokolas!G334</f>
        <v>35</v>
      </c>
      <c r="H150" s="17">
        <f>[1]Protokolas!H334</f>
        <v>16.3</v>
      </c>
      <c r="I150" s="17">
        <f>[1]Protokolas!I334</f>
        <v>17</v>
      </c>
      <c r="J150" s="17">
        <f>[1]Protokolas!J334</f>
        <v>98</v>
      </c>
      <c r="K150" s="19">
        <f t="shared" si="3"/>
        <v>142</v>
      </c>
    </row>
    <row r="151" spans="1:11" x14ac:dyDescent="0.25">
      <c r="A151" s="17" t="str">
        <f>[1]Protokolas!A357</f>
        <v>pasvalys</v>
      </c>
      <c r="B151" s="17" t="str">
        <f>[1]Protokolas!B357</f>
        <v>Saulė Tabokaitė</v>
      </c>
      <c r="C151" s="18">
        <f>[1]Protokolas!C357</f>
        <v>39472</v>
      </c>
      <c r="D151" s="17">
        <f>[1]Protokolas!D357</f>
        <v>10.02</v>
      </c>
      <c r="E151" s="17">
        <f>[1]Protokolas!E357</f>
        <v>46</v>
      </c>
      <c r="F151" s="17">
        <f>[1]Protokolas!F357</f>
        <v>367</v>
      </c>
      <c r="G151" s="17">
        <f>[1]Protokolas!G357</f>
        <v>45</v>
      </c>
      <c r="H151" s="17">
        <f>[1]Protokolas!H357</f>
        <v>11.2</v>
      </c>
      <c r="I151" s="17">
        <f>[1]Protokolas!I357</f>
        <v>7</v>
      </c>
      <c r="J151" s="17">
        <f>[1]Protokolas!J357</f>
        <v>98</v>
      </c>
      <c r="K151" s="19">
        <f t="shared" si="3"/>
        <v>143</v>
      </c>
    </row>
    <row r="152" spans="1:11" x14ac:dyDescent="0.25">
      <c r="A152" s="17" t="str">
        <f>[1]Protokolas!A312</f>
        <v xml:space="preserve">Trakai </v>
      </c>
      <c r="B152" s="17" t="str">
        <f>[1]Protokolas!B312</f>
        <v xml:space="preserve">Šalnė Subotkovskaja </v>
      </c>
      <c r="C152" s="18">
        <f>[1]Protokolas!C312</f>
        <v>39491</v>
      </c>
      <c r="D152" s="17">
        <f>[1]Protokolas!D312</f>
        <v>10.31</v>
      </c>
      <c r="E152" s="17">
        <f>[1]Protokolas!E312</f>
        <v>39</v>
      </c>
      <c r="F152" s="17">
        <f>[1]Protokolas!F312</f>
        <v>355</v>
      </c>
      <c r="G152" s="17">
        <f>[1]Protokolas!G312</f>
        <v>41</v>
      </c>
      <c r="H152" s="17">
        <f>[1]Protokolas!H312</f>
        <v>16.62</v>
      </c>
      <c r="I152" s="17">
        <f>[1]Protokolas!I312</f>
        <v>17</v>
      </c>
      <c r="J152" s="17">
        <f>[1]Protokolas!J312</f>
        <v>97</v>
      </c>
      <c r="K152" s="19">
        <f t="shared" si="3"/>
        <v>144</v>
      </c>
    </row>
    <row r="153" spans="1:11" x14ac:dyDescent="0.25">
      <c r="A153" s="17" t="str">
        <f>[1]Protokolas!A358</f>
        <v>pasvalys</v>
      </c>
      <c r="B153" s="17" t="str">
        <f>[1]Protokolas!B358</f>
        <v>Gustė Strelčiūnaitė</v>
      </c>
      <c r="C153" s="18">
        <f>[1]Protokolas!C358</f>
        <v>39610</v>
      </c>
      <c r="D153" s="17">
        <f>[1]Protokolas!D358</f>
        <v>10.11</v>
      </c>
      <c r="E153" s="17">
        <f>[1]Protokolas!E358</f>
        <v>43</v>
      </c>
      <c r="F153" s="17">
        <f>[1]Protokolas!F358</f>
        <v>327</v>
      </c>
      <c r="G153" s="17">
        <f>[1]Protokolas!G358</f>
        <v>32</v>
      </c>
      <c r="H153" s="17">
        <f>[1]Protokolas!H358</f>
        <v>18.7</v>
      </c>
      <c r="I153" s="17">
        <f>[1]Protokolas!I358</f>
        <v>21</v>
      </c>
      <c r="J153" s="17">
        <f>[1]Protokolas!J358</f>
        <v>96</v>
      </c>
      <c r="K153" s="19">
        <f t="shared" si="3"/>
        <v>145</v>
      </c>
    </row>
    <row r="154" spans="1:11" x14ac:dyDescent="0.25">
      <c r="A154" s="17" t="str">
        <f>[1]Protokolas!A359</f>
        <v>pasvalys</v>
      </c>
      <c r="B154" s="17" t="str">
        <f>[1]Protokolas!B359</f>
        <v>Angelina Braždžionytė</v>
      </c>
      <c r="C154" s="18">
        <f>[1]Protokolas!C359</f>
        <v>39490</v>
      </c>
      <c r="D154" s="17">
        <f>[1]Protokolas!D359</f>
        <v>10.24</v>
      </c>
      <c r="E154" s="17">
        <f>[1]Protokolas!E359</f>
        <v>41</v>
      </c>
      <c r="F154" s="17">
        <f>[1]Protokolas!F359</f>
        <v>315</v>
      </c>
      <c r="G154" s="17">
        <f>[1]Protokolas!G359</f>
        <v>28</v>
      </c>
      <c r="H154" s="17">
        <f>[1]Protokolas!H359</f>
        <v>21.25</v>
      </c>
      <c r="I154" s="17">
        <f>[1]Protokolas!I359</f>
        <v>26</v>
      </c>
      <c r="J154" s="17">
        <f>[1]Protokolas!J359</f>
        <v>95</v>
      </c>
      <c r="K154" s="19">
        <f t="shared" si="3"/>
        <v>146</v>
      </c>
    </row>
    <row r="155" spans="1:11" x14ac:dyDescent="0.25">
      <c r="A155" s="17" t="str">
        <f>[1]Protokolas!A32</f>
        <v>Tauragė</v>
      </c>
      <c r="B155" s="17" t="str">
        <f>[1]Protokolas!B32</f>
        <v>Milana Laugalytė</v>
      </c>
      <c r="C155" s="18">
        <f>[1]Protokolas!C32</f>
        <v>39534</v>
      </c>
      <c r="D155" s="17">
        <f>[1]Protokolas!D32</f>
        <v>13</v>
      </c>
      <c r="E155" s="17">
        <f>[1]Protokolas!E32</f>
        <v>0</v>
      </c>
      <c r="F155" s="17">
        <f>[1]Protokolas!F32</f>
        <v>402</v>
      </c>
      <c r="G155" s="17">
        <f>[1]Protokolas!G32</f>
        <v>57</v>
      </c>
      <c r="H155" s="17">
        <f>[1]Protokolas!H32</f>
        <v>26.8</v>
      </c>
      <c r="I155" s="17">
        <f>[1]Protokolas!I32</f>
        <v>37</v>
      </c>
      <c r="J155" s="17">
        <f>[1]Protokolas!J32</f>
        <v>94</v>
      </c>
      <c r="K155" s="19">
        <f t="shared" si="3"/>
        <v>147</v>
      </c>
    </row>
    <row r="156" spans="1:11" x14ac:dyDescent="0.25">
      <c r="A156" s="17" t="str">
        <f>[1]Protokolas!A49</f>
        <v>Kupiškis</v>
      </c>
      <c r="B156" s="17" t="str">
        <f>[1]Protokolas!B49</f>
        <v>Emilė Griciūtė</v>
      </c>
      <c r="C156" s="18">
        <f>[1]Protokolas!C49</f>
        <v>40179</v>
      </c>
      <c r="D156" s="17">
        <f>[1]Protokolas!D49</f>
        <v>10.25</v>
      </c>
      <c r="E156" s="17">
        <f>[1]Protokolas!E49</f>
        <v>41</v>
      </c>
      <c r="F156" s="17">
        <f>[1]Protokolas!F49</f>
        <v>355</v>
      </c>
      <c r="G156" s="17">
        <f>[1]Protokolas!G49</f>
        <v>41</v>
      </c>
      <c r="H156" s="17">
        <f>[1]Protokolas!H49</f>
        <v>13.4</v>
      </c>
      <c r="I156" s="17">
        <f>[1]Protokolas!I49</f>
        <v>11</v>
      </c>
      <c r="J156" s="17">
        <f>[1]Protokolas!J49</f>
        <v>93</v>
      </c>
      <c r="K156" s="19">
        <f t="shared" si="3"/>
        <v>148</v>
      </c>
    </row>
    <row r="157" spans="1:11" x14ac:dyDescent="0.25">
      <c r="A157" s="17" t="str">
        <f>[1]Protokolas!A356</f>
        <v>pasvalys</v>
      </c>
      <c r="B157" s="17" t="str">
        <f>[1]Protokolas!B356</f>
        <v>Justė Jarašiūnaitė</v>
      </c>
      <c r="C157" s="18">
        <f>[1]Protokolas!C356</f>
        <v>39721</v>
      </c>
      <c r="D157" s="17">
        <f>[1]Protokolas!D356</f>
        <v>10.36</v>
      </c>
      <c r="E157" s="17">
        <f>[1]Protokolas!E356</f>
        <v>39</v>
      </c>
      <c r="F157" s="17">
        <f>[1]Protokolas!F356</f>
        <v>330</v>
      </c>
      <c r="G157" s="17">
        <f>[1]Protokolas!G356</f>
        <v>33</v>
      </c>
      <c r="H157" s="17">
        <f>[1]Protokolas!H356</f>
        <v>18.25</v>
      </c>
      <c r="I157" s="17">
        <f>[1]Protokolas!I356</f>
        <v>20</v>
      </c>
      <c r="J157" s="17">
        <f>[1]Protokolas!J356</f>
        <v>92</v>
      </c>
      <c r="K157" s="19">
        <f t="shared" si="3"/>
        <v>149</v>
      </c>
    </row>
    <row r="158" spans="1:11" x14ac:dyDescent="0.25">
      <c r="A158" s="17" t="str">
        <f>[1]Protokolas!A143</f>
        <v>Pagėgių sav.</v>
      </c>
      <c r="B158" s="17" t="str">
        <f>[1]Protokolas!B143</f>
        <v>Vanesa Liorančaitė</v>
      </c>
      <c r="C158" s="18">
        <f>[1]Protokolas!C143</f>
        <v>39680</v>
      </c>
      <c r="D158" s="17">
        <f>[1]Protokolas!D143</f>
        <v>10.54</v>
      </c>
      <c r="E158" s="17">
        <f>[1]Protokolas!E143</f>
        <v>34</v>
      </c>
      <c r="F158" s="17">
        <f>[1]Protokolas!F143</f>
        <v>326</v>
      </c>
      <c r="G158" s="17">
        <f>[1]Protokolas!G143</f>
        <v>32</v>
      </c>
      <c r="H158" s="17">
        <f>[1]Protokolas!H143</f>
        <v>18.75</v>
      </c>
      <c r="I158" s="17">
        <f>[1]Protokolas!I143</f>
        <v>21</v>
      </c>
      <c r="J158" s="17">
        <f>[1]Protokolas!J143</f>
        <v>87</v>
      </c>
      <c r="K158" s="19">
        <f t="shared" si="3"/>
        <v>150</v>
      </c>
    </row>
    <row r="159" spans="1:11" hidden="1" x14ac:dyDescent="0.25">
      <c r="A159" s="11"/>
      <c r="B159" s="1"/>
      <c r="C159" s="22"/>
      <c r="D159" s="23"/>
      <c r="E159" s="11"/>
      <c r="F159" s="11"/>
      <c r="G159" s="11"/>
      <c r="H159" s="11"/>
      <c r="I159" s="11"/>
      <c r="J159" s="11"/>
      <c r="K159" s="11"/>
    </row>
    <row r="160" spans="1:11" hidden="1" x14ac:dyDescent="0.25">
      <c r="A160" s="11"/>
      <c r="B160" s="47" t="s">
        <v>11</v>
      </c>
      <c r="C160" s="47"/>
      <c r="D160" s="47"/>
      <c r="E160" s="47"/>
      <c r="F160" s="24"/>
      <c r="G160" s="24"/>
      <c r="H160" s="24"/>
      <c r="I160" s="47" t="str">
        <f>[1]Protokolas!G372</f>
        <v>J.Kirilovienė</v>
      </c>
      <c r="J160" s="47"/>
      <c r="K160" s="11"/>
    </row>
    <row r="161" spans="1:11" hidden="1" x14ac:dyDescent="0.25">
      <c r="A161" s="11"/>
      <c r="B161" s="24"/>
      <c r="C161" s="24"/>
      <c r="D161" s="24"/>
      <c r="E161" s="24"/>
      <c r="F161" s="24"/>
      <c r="G161" s="24"/>
      <c r="H161" s="24"/>
      <c r="I161" s="24"/>
      <c r="J161" s="24"/>
      <c r="K161" s="11"/>
    </row>
    <row r="162" spans="1:11" x14ac:dyDescent="0.25">
      <c r="A162" s="11"/>
      <c r="B162" s="24"/>
      <c r="C162" s="24"/>
      <c r="D162" s="24"/>
      <c r="E162" s="24"/>
      <c r="F162" s="24"/>
      <c r="G162" s="24"/>
      <c r="H162" s="24"/>
      <c r="I162" s="24"/>
      <c r="J162" s="24"/>
      <c r="K162" s="11"/>
    </row>
    <row r="163" spans="1:11" x14ac:dyDescent="0.25">
      <c r="A163" s="22"/>
      <c r="B163" s="24"/>
      <c r="C163" s="24"/>
      <c r="D163" s="24"/>
      <c r="E163" s="24"/>
      <c r="F163" s="24"/>
      <c r="G163" s="24"/>
      <c r="H163" s="24"/>
      <c r="I163" s="24"/>
      <c r="J163" s="24"/>
    </row>
    <row r="164" spans="1:11" x14ac:dyDescent="0.25">
      <c r="A164" s="22"/>
      <c r="B164" s="47" t="s">
        <v>12</v>
      </c>
      <c r="C164" s="47"/>
      <c r="D164" s="47"/>
      <c r="E164" s="47"/>
      <c r="F164" s="24"/>
      <c r="G164" s="24"/>
      <c r="H164" s="24"/>
      <c r="I164" s="47" t="str">
        <f>[1]Protokolas!G375</f>
        <v>I.Maigienė</v>
      </c>
      <c r="J164" s="47"/>
    </row>
    <row r="165" spans="1:11" x14ac:dyDescent="0.25">
      <c r="A165" s="22"/>
    </row>
    <row r="166" spans="1:11" x14ac:dyDescent="0.25">
      <c r="A166" s="22"/>
    </row>
    <row r="167" spans="1:11" x14ac:dyDescent="0.25">
      <c r="A167" s="22"/>
    </row>
    <row r="168" spans="1:11" x14ac:dyDescent="0.25">
      <c r="A168" s="22"/>
    </row>
    <row r="169" spans="1:11" x14ac:dyDescent="0.25">
      <c r="A169" s="22"/>
    </row>
    <row r="170" spans="1:11" x14ac:dyDescent="0.25"/>
    <row r="171" spans="1:11" x14ac:dyDescent="0.25"/>
    <row r="172" spans="1:11" x14ac:dyDescent="0.25"/>
    <row r="173" spans="1:11" x14ac:dyDescent="0.25"/>
    <row r="174" spans="1:11" x14ac:dyDescent="0.25"/>
    <row r="175" spans="1:11" x14ac:dyDescent="0.25"/>
    <row r="176" spans="1:11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x14ac:dyDescent="0.25"/>
  </sheetData>
  <mergeCells count="16">
    <mergeCell ref="B1:I1"/>
    <mergeCell ref="B3:F3"/>
    <mergeCell ref="I3:J3"/>
    <mergeCell ref="B5:I5"/>
    <mergeCell ref="A7:A8"/>
    <mergeCell ref="B7:B8"/>
    <mergeCell ref="C7:C8"/>
    <mergeCell ref="D7:E7"/>
    <mergeCell ref="F7:G7"/>
    <mergeCell ref="H7:I7"/>
    <mergeCell ref="J7:J8"/>
    <mergeCell ref="K7:K8"/>
    <mergeCell ref="B160:E160"/>
    <mergeCell ref="I160:J160"/>
    <mergeCell ref="B164:E164"/>
    <mergeCell ref="I164:J164"/>
  </mergeCells>
  <dataValidations count="1">
    <dataValidation allowBlank="1" showInputMessage="1" showErrorMessage="1" prompt="Sutrumpintas komandos pavadinimas" sqref="A9:J158 IW9:JF158 SS9:TB158 ACO9:ACX158 AMK9:AMT158 AWG9:AWP158 BGC9:BGL158 BPY9:BQH158 BZU9:CAD158 CJQ9:CJZ158 CTM9:CTV158 DDI9:DDR158 DNE9:DNN158 DXA9:DXJ158 EGW9:EHF158 EQS9:ERB158 FAO9:FAX158 FKK9:FKT158 FUG9:FUP158 GEC9:GEL158 GNY9:GOH158 GXU9:GYD158 HHQ9:HHZ158 HRM9:HRV158 IBI9:IBR158 ILE9:ILN158 IVA9:IVJ158 JEW9:JFF158 JOS9:JPB158 JYO9:JYX158 KIK9:KIT158 KSG9:KSP158 LCC9:LCL158 LLY9:LMH158 LVU9:LWD158 MFQ9:MFZ158 MPM9:MPV158 MZI9:MZR158 NJE9:NJN158 NTA9:NTJ158 OCW9:ODF158 OMS9:ONB158 OWO9:OWX158 PGK9:PGT158 PQG9:PQP158 QAC9:QAL158 QJY9:QKH158 QTU9:QUD158 RDQ9:RDZ158 RNM9:RNV158 RXI9:RXR158 SHE9:SHN158 SRA9:SRJ158 TAW9:TBF158 TKS9:TLB158 TUO9:TUX158 UEK9:UET158 UOG9:UOP158 UYC9:UYL158 VHY9:VIH158 VRU9:VSD158 WBQ9:WBZ158 WLM9:WLV158 WVI9:WVR158 A65545:J65694 IW65545:JF65694 SS65545:TB65694 ACO65545:ACX65694 AMK65545:AMT65694 AWG65545:AWP65694 BGC65545:BGL65694 BPY65545:BQH65694 BZU65545:CAD65694 CJQ65545:CJZ65694 CTM65545:CTV65694 DDI65545:DDR65694 DNE65545:DNN65694 DXA65545:DXJ65694 EGW65545:EHF65694 EQS65545:ERB65694 FAO65545:FAX65694 FKK65545:FKT65694 FUG65545:FUP65694 GEC65545:GEL65694 GNY65545:GOH65694 GXU65545:GYD65694 HHQ65545:HHZ65694 HRM65545:HRV65694 IBI65545:IBR65694 ILE65545:ILN65694 IVA65545:IVJ65694 JEW65545:JFF65694 JOS65545:JPB65694 JYO65545:JYX65694 KIK65545:KIT65694 KSG65545:KSP65694 LCC65545:LCL65694 LLY65545:LMH65694 LVU65545:LWD65694 MFQ65545:MFZ65694 MPM65545:MPV65694 MZI65545:MZR65694 NJE65545:NJN65694 NTA65545:NTJ65694 OCW65545:ODF65694 OMS65545:ONB65694 OWO65545:OWX65694 PGK65545:PGT65694 PQG65545:PQP65694 QAC65545:QAL65694 QJY65545:QKH65694 QTU65545:QUD65694 RDQ65545:RDZ65694 RNM65545:RNV65694 RXI65545:RXR65694 SHE65545:SHN65694 SRA65545:SRJ65694 TAW65545:TBF65694 TKS65545:TLB65694 TUO65545:TUX65694 UEK65545:UET65694 UOG65545:UOP65694 UYC65545:UYL65694 VHY65545:VIH65694 VRU65545:VSD65694 WBQ65545:WBZ65694 WLM65545:WLV65694 WVI65545:WVR65694 A131081:J131230 IW131081:JF131230 SS131081:TB131230 ACO131081:ACX131230 AMK131081:AMT131230 AWG131081:AWP131230 BGC131081:BGL131230 BPY131081:BQH131230 BZU131081:CAD131230 CJQ131081:CJZ131230 CTM131081:CTV131230 DDI131081:DDR131230 DNE131081:DNN131230 DXA131081:DXJ131230 EGW131081:EHF131230 EQS131081:ERB131230 FAO131081:FAX131230 FKK131081:FKT131230 FUG131081:FUP131230 GEC131081:GEL131230 GNY131081:GOH131230 GXU131081:GYD131230 HHQ131081:HHZ131230 HRM131081:HRV131230 IBI131081:IBR131230 ILE131081:ILN131230 IVA131081:IVJ131230 JEW131081:JFF131230 JOS131081:JPB131230 JYO131081:JYX131230 KIK131081:KIT131230 KSG131081:KSP131230 LCC131081:LCL131230 LLY131081:LMH131230 LVU131081:LWD131230 MFQ131081:MFZ131230 MPM131081:MPV131230 MZI131081:MZR131230 NJE131081:NJN131230 NTA131081:NTJ131230 OCW131081:ODF131230 OMS131081:ONB131230 OWO131081:OWX131230 PGK131081:PGT131230 PQG131081:PQP131230 QAC131081:QAL131230 QJY131081:QKH131230 QTU131081:QUD131230 RDQ131081:RDZ131230 RNM131081:RNV131230 RXI131081:RXR131230 SHE131081:SHN131230 SRA131081:SRJ131230 TAW131081:TBF131230 TKS131081:TLB131230 TUO131081:TUX131230 UEK131081:UET131230 UOG131081:UOP131230 UYC131081:UYL131230 VHY131081:VIH131230 VRU131081:VSD131230 WBQ131081:WBZ131230 WLM131081:WLV131230 WVI131081:WVR131230 A196617:J196766 IW196617:JF196766 SS196617:TB196766 ACO196617:ACX196766 AMK196617:AMT196766 AWG196617:AWP196766 BGC196617:BGL196766 BPY196617:BQH196766 BZU196617:CAD196766 CJQ196617:CJZ196766 CTM196617:CTV196766 DDI196617:DDR196766 DNE196617:DNN196766 DXA196617:DXJ196766 EGW196617:EHF196766 EQS196617:ERB196766 FAO196617:FAX196766 FKK196617:FKT196766 FUG196617:FUP196766 GEC196617:GEL196766 GNY196617:GOH196766 GXU196617:GYD196766 HHQ196617:HHZ196766 HRM196617:HRV196766 IBI196617:IBR196766 ILE196617:ILN196766 IVA196617:IVJ196766 JEW196617:JFF196766 JOS196617:JPB196766 JYO196617:JYX196766 KIK196617:KIT196766 KSG196617:KSP196766 LCC196617:LCL196766 LLY196617:LMH196766 LVU196617:LWD196766 MFQ196617:MFZ196766 MPM196617:MPV196766 MZI196617:MZR196766 NJE196617:NJN196766 NTA196617:NTJ196766 OCW196617:ODF196766 OMS196617:ONB196766 OWO196617:OWX196766 PGK196617:PGT196766 PQG196617:PQP196766 QAC196617:QAL196766 QJY196617:QKH196766 QTU196617:QUD196766 RDQ196617:RDZ196766 RNM196617:RNV196766 RXI196617:RXR196766 SHE196617:SHN196766 SRA196617:SRJ196766 TAW196617:TBF196766 TKS196617:TLB196766 TUO196617:TUX196766 UEK196617:UET196766 UOG196617:UOP196766 UYC196617:UYL196766 VHY196617:VIH196766 VRU196617:VSD196766 WBQ196617:WBZ196766 WLM196617:WLV196766 WVI196617:WVR196766 A262153:J262302 IW262153:JF262302 SS262153:TB262302 ACO262153:ACX262302 AMK262153:AMT262302 AWG262153:AWP262302 BGC262153:BGL262302 BPY262153:BQH262302 BZU262153:CAD262302 CJQ262153:CJZ262302 CTM262153:CTV262302 DDI262153:DDR262302 DNE262153:DNN262302 DXA262153:DXJ262302 EGW262153:EHF262302 EQS262153:ERB262302 FAO262153:FAX262302 FKK262153:FKT262302 FUG262153:FUP262302 GEC262153:GEL262302 GNY262153:GOH262302 GXU262153:GYD262302 HHQ262153:HHZ262302 HRM262153:HRV262302 IBI262153:IBR262302 ILE262153:ILN262302 IVA262153:IVJ262302 JEW262153:JFF262302 JOS262153:JPB262302 JYO262153:JYX262302 KIK262153:KIT262302 KSG262153:KSP262302 LCC262153:LCL262302 LLY262153:LMH262302 LVU262153:LWD262302 MFQ262153:MFZ262302 MPM262153:MPV262302 MZI262153:MZR262302 NJE262153:NJN262302 NTA262153:NTJ262302 OCW262153:ODF262302 OMS262153:ONB262302 OWO262153:OWX262302 PGK262153:PGT262302 PQG262153:PQP262302 QAC262153:QAL262302 QJY262153:QKH262302 QTU262153:QUD262302 RDQ262153:RDZ262302 RNM262153:RNV262302 RXI262153:RXR262302 SHE262153:SHN262302 SRA262153:SRJ262302 TAW262153:TBF262302 TKS262153:TLB262302 TUO262153:TUX262302 UEK262153:UET262302 UOG262153:UOP262302 UYC262153:UYL262302 VHY262153:VIH262302 VRU262153:VSD262302 WBQ262153:WBZ262302 WLM262153:WLV262302 WVI262153:WVR262302 A327689:J327838 IW327689:JF327838 SS327689:TB327838 ACO327689:ACX327838 AMK327689:AMT327838 AWG327689:AWP327838 BGC327689:BGL327838 BPY327689:BQH327838 BZU327689:CAD327838 CJQ327689:CJZ327838 CTM327689:CTV327838 DDI327689:DDR327838 DNE327689:DNN327838 DXA327689:DXJ327838 EGW327689:EHF327838 EQS327689:ERB327838 FAO327689:FAX327838 FKK327689:FKT327838 FUG327689:FUP327838 GEC327689:GEL327838 GNY327689:GOH327838 GXU327689:GYD327838 HHQ327689:HHZ327838 HRM327689:HRV327838 IBI327689:IBR327838 ILE327689:ILN327838 IVA327689:IVJ327838 JEW327689:JFF327838 JOS327689:JPB327838 JYO327689:JYX327838 KIK327689:KIT327838 KSG327689:KSP327838 LCC327689:LCL327838 LLY327689:LMH327838 LVU327689:LWD327838 MFQ327689:MFZ327838 MPM327689:MPV327838 MZI327689:MZR327838 NJE327689:NJN327838 NTA327689:NTJ327838 OCW327689:ODF327838 OMS327689:ONB327838 OWO327689:OWX327838 PGK327689:PGT327838 PQG327689:PQP327838 QAC327689:QAL327838 QJY327689:QKH327838 QTU327689:QUD327838 RDQ327689:RDZ327838 RNM327689:RNV327838 RXI327689:RXR327838 SHE327689:SHN327838 SRA327689:SRJ327838 TAW327689:TBF327838 TKS327689:TLB327838 TUO327689:TUX327838 UEK327689:UET327838 UOG327689:UOP327838 UYC327689:UYL327838 VHY327689:VIH327838 VRU327689:VSD327838 WBQ327689:WBZ327838 WLM327689:WLV327838 WVI327689:WVR327838 A393225:J393374 IW393225:JF393374 SS393225:TB393374 ACO393225:ACX393374 AMK393225:AMT393374 AWG393225:AWP393374 BGC393225:BGL393374 BPY393225:BQH393374 BZU393225:CAD393374 CJQ393225:CJZ393374 CTM393225:CTV393374 DDI393225:DDR393374 DNE393225:DNN393374 DXA393225:DXJ393374 EGW393225:EHF393374 EQS393225:ERB393374 FAO393225:FAX393374 FKK393225:FKT393374 FUG393225:FUP393374 GEC393225:GEL393374 GNY393225:GOH393374 GXU393225:GYD393374 HHQ393225:HHZ393374 HRM393225:HRV393374 IBI393225:IBR393374 ILE393225:ILN393374 IVA393225:IVJ393374 JEW393225:JFF393374 JOS393225:JPB393374 JYO393225:JYX393374 KIK393225:KIT393374 KSG393225:KSP393374 LCC393225:LCL393374 LLY393225:LMH393374 LVU393225:LWD393374 MFQ393225:MFZ393374 MPM393225:MPV393374 MZI393225:MZR393374 NJE393225:NJN393374 NTA393225:NTJ393374 OCW393225:ODF393374 OMS393225:ONB393374 OWO393225:OWX393374 PGK393225:PGT393374 PQG393225:PQP393374 QAC393225:QAL393374 QJY393225:QKH393374 QTU393225:QUD393374 RDQ393225:RDZ393374 RNM393225:RNV393374 RXI393225:RXR393374 SHE393225:SHN393374 SRA393225:SRJ393374 TAW393225:TBF393374 TKS393225:TLB393374 TUO393225:TUX393374 UEK393225:UET393374 UOG393225:UOP393374 UYC393225:UYL393374 VHY393225:VIH393374 VRU393225:VSD393374 WBQ393225:WBZ393374 WLM393225:WLV393374 WVI393225:WVR393374 A458761:J458910 IW458761:JF458910 SS458761:TB458910 ACO458761:ACX458910 AMK458761:AMT458910 AWG458761:AWP458910 BGC458761:BGL458910 BPY458761:BQH458910 BZU458761:CAD458910 CJQ458761:CJZ458910 CTM458761:CTV458910 DDI458761:DDR458910 DNE458761:DNN458910 DXA458761:DXJ458910 EGW458761:EHF458910 EQS458761:ERB458910 FAO458761:FAX458910 FKK458761:FKT458910 FUG458761:FUP458910 GEC458761:GEL458910 GNY458761:GOH458910 GXU458761:GYD458910 HHQ458761:HHZ458910 HRM458761:HRV458910 IBI458761:IBR458910 ILE458761:ILN458910 IVA458761:IVJ458910 JEW458761:JFF458910 JOS458761:JPB458910 JYO458761:JYX458910 KIK458761:KIT458910 KSG458761:KSP458910 LCC458761:LCL458910 LLY458761:LMH458910 LVU458761:LWD458910 MFQ458761:MFZ458910 MPM458761:MPV458910 MZI458761:MZR458910 NJE458761:NJN458910 NTA458761:NTJ458910 OCW458761:ODF458910 OMS458761:ONB458910 OWO458761:OWX458910 PGK458761:PGT458910 PQG458761:PQP458910 QAC458761:QAL458910 QJY458761:QKH458910 QTU458761:QUD458910 RDQ458761:RDZ458910 RNM458761:RNV458910 RXI458761:RXR458910 SHE458761:SHN458910 SRA458761:SRJ458910 TAW458761:TBF458910 TKS458761:TLB458910 TUO458761:TUX458910 UEK458761:UET458910 UOG458761:UOP458910 UYC458761:UYL458910 VHY458761:VIH458910 VRU458761:VSD458910 WBQ458761:WBZ458910 WLM458761:WLV458910 WVI458761:WVR458910 A524297:J524446 IW524297:JF524446 SS524297:TB524446 ACO524297:ACX524446 AMK524297:AMT524446 AWG524297:AWP524446 BGC524297:BGL524446 BPY524297:BQH524446 BZU524297:CAD524446 CJQ524297:CJZ524446 CTM524297:CTV524446 DDI524297:DDR524446 DNE524297:DNN524446 DXA524297:DXJ524446 EGW524297:EHF524446 EQS524297:ERB524446 FAO524297:FAX524446 FKK524297:FKT524446 FUG524297:FUP524446 GEC524297:GEL524446 GNY524297:GOH524446 GXU524297:GYD524446 HHQ524297:HHZ524446 HRM524297:HRV524446 IBI524297:IBR524446 ILE524297:ILN524446 IVA524297:IVJ524446 JEW524297:JFF524446 JOS524297:JPB524446 JYO524297:JYX524446 KIK524297:KIT524446 KSG524297:KSP524446 LCC524297:LCL524446 LLY524297:LMH524446 LVU524297:LWD524446 MFQ524297:MFZ524446 MPM524297:MPV524446 MZI524297:MZR524446 NJE524297:NJN524446 NTA524297:NTJ524446 OCW524297:ODF524446 OMS524297:ONB524446 OWO524297:OWX524446 PGK524297:PGT524446 PQG524297:PQP524446 QAC524297:QAL524446 QJY524297:QKH524446 QTU524297:QUD524446 RDQ524297:RDZ524446 RNM524297:RNV524446 RXI524297:RXR524446 SHE524297:SHN524446 SRA524297:SRJ524446 TAW524297:TBF524446 TKS524297:TLB524446 TUO524297:TUX524446 UEK524297:UET524446 UOG524297:UOP524446 UYC524297:UYL524446 VHY524297:VIH524446 VRU524297:VSD524446 WBQ524297:WBZ524446 WLM524297:WLV524446 WVI524297:WVR524446 A589833:J589982 IW589833:JF589982 SS589833:TB589982 ACO589833:ACX589982 AMK589833:AMT589982 AWG589833:AWP589982 BGC589833:BGL589982 BPY589833:BQH589982 BZU589833:CAD589982 CJQ589833:CJZ589982 CTM589833:CTV589982 DDI589833:DDR589982 DNE589833:DNN589982 DXA589833:DXJ589982 EGW589833:EHF589982 EQS589833:ERB589982 FAO589833:FAX589982 FKK589833:FKT589982 FUG589833:FUP589982 GEC589833:GEL589982 GNY589833:GOH589982 GXU589833:GYD589982 HHQ589833:HHZ589982 HRM589833:HRV589982 IBI589833:IBR589982 ILE589833:ILN589982 IVA589833:IVJ589982 JEW589833:JFF589982 JOS589833:JPB589982 JYO589833:JYX589982 KIK589833:KIT589982 KSG589833:KSP589982 LCC589833:LCL589982 LLY589833:LMH589982 LVU589833:LWD589982 MFQ589833:MFZ589982 MPM589833:MPV589982 MZI589833:MZR589982 NJE589833:NJN589982 NTA589833:NTJ589982 OCW589833:ODF589982 OMS589833:ONB589982 OWO589833:OWX589982 PGK589833:PGT589982 PQG589833:PQP589982 QAC589833:QAL589982 QJY589833:QKH589982 QTU589833:QUD589982 RDQ589833:RDZ589982 RNM589833:RNV589982 RXI589833:RXR589982 SHE589833:SHN589982 SRA589833:SRJ589982 TAW589833:TBF589982 TKS589833:TLB589982 TUO589833:TUX589982 UEK589833:UET589982 UOG589833:UOP589982 UYC589833:UYL589982 VHY589833:VIH589982 VRU589833:VSD589982 WBQ589833:WBZ589982 WLM589833:WLV589982 WVI589833:WVR589982 A655369:J655518 IW655369:JF655518 SS655369:TB655518 ACO655369:ACX655518 AMK655369:AMT655518 AWG655369:AWP655518 BGC655369:BGL655518 BPY655369:BQH655518 BZU655369:CAD655518 CJQ655369:CJZ655518 CTM655369:CTV655518 DDI655369:DDR655518 DNE655369:DNN655518 DXA655369:DXJ655518 EGW655369:EHF655518 EQS655369:ERB655518 FAO655369:FAX655518 FKK655369:FKT655518 FUG655369:FUP655518 GEC655369:GEL655518 GNY655369:GOH655518 GXU655369:GYD655518 HHQ655369:HHZ655518 HRM655369:HRV655518 IBI655369:IBR655518 ILE655369:ILN655518 IVA655369:IVJ655518 JEW655369:JFF655518 JOS655369:JPB655518 JYO655369:JYX655518 KIK655369:KIT655518 KSG655369:KSP655518 LCC655369:LCL655518 LLY655369:LMH655518 LVU655369:LWD655518 MFQ655369:MFZ655518 MPM655369:MPV655518 MZI655369:MZR655518 NJE655369:NJN655518 NTA655369:NTJ655518 OCW655369:ODF655518 OMS655369:ONB655518 OWO655369:OWX655518 PGK655369:PGT655518 PQG655369:PQP655518 QAC655369:QAL655518 QJY655369:QKH655518 QTU655369:QUD655518 RDQ655369:RDZ655518 RNM655369:RNV655518 RXI655369:RXR655518 SHE655369:SHN655518 SRA655369:SRJ655518 TAW655369:TBF655518 TKS655369:TLB655518 TUO655369:TUX655518 UEK655369:UET655518 UOG655369:UOP655518 UYC655369:UYL655518 VHY655369:VIH655518 VRU655369:VSD655518 WBQ655369:WBZ655518 WLM655369:WLV655518 WVI655369:WVR655518 A720905:J721054 IW720905:JF721054 SS720905:TB721054 ACO720905:ACX721054 AMK720905:AMT721054 AWG720905:AWP721054 BGC720905:BGL721054 BPY720905:BQH721054 BZU720905:CAD721054 CJQ720905:CJZ721054 CTM720905:CTV721054 DDI720905:DDR721054 DNE720905:DNN721054 DXA720905:DXJ721054 EGW720905:EHF721054 EQS720905:ERB721054 FAO720905:FAX721054 FKK720905:FKT721054 FUG720905:FUP721054 GEC720905:GEL721054 GNY720905:GOH721054 GXU720905:GYD721054 HHQ720905:HHZ721054 HRM720905:HRV721054 IBI720905:IBR721054 ILE720905:ILN721054 IVA720905:IVJ721054 JEW720905:JFF721054 JOS720905:JPB721054 JYO720905:JYX721054 KIK720905:KIT721054 KSG720905:KSP721054 LCC720905:LCL721054 LLY720905:LMH721054 LVU720905:LWD721054 MFQ720905:MFZ721054 MPM720905:MPV721054 MZI720905:MZR721054 NJE720905:NJN721054 NTA720905:NTJ721054 OCW720905:ODF721054 OMS720905:ONB721054 OWO720905:OWX721054 PGK720905:PGT721054 PQG720905:PQP721054 QAC720905:QAL721054 QJY720905:QKH721054 QTU720905:QUD721054 RDQ720905:RDZ721054 RNM720905:RNV721054 RXI720905:RXR721054 SHE720905:SHN721054 SRA720905:SRJ721054 TAW720905:TBF721054 TKS720905:TLB721054 TUO720905:TUX721054 UEK720905:UET721054 UOG720905:UOP721054 UYC720905:UYL721054 VHY720905:VIH721054 VRU720905:VSD721054 WBQ720905:WBZ721054 WLM720905:WLV721054 WVI720905:WVR721054 A786441:J786590 IW786441:JF786590 SS786441:TB786590 ACO786441:ACX786590 AMK786441:AMT786590 AWG786441:AWP786590 BGC786441:BGL786590 BPY786441:BQH786590 BZU786441:CAD786590 CJQ786441:CJZ786590 CTM786441:CTV786590 DDI786441:DDR786590 DNE786441:DNN786590 DXA786441:DXJ786590 EGW786441:EHF786590 EQS786441:ERB786590 FAO786441:FAX786590 FKK786441:FKT786590 FUG786441:FUP786590 GEC786441:GEL786590 GNY786441:GOH786590 GXU786441:GYD786590 HHQ786441:HHZ786590 HRM786441:HRV786590 IBI786441:IBR786590 ILE786441:ILN786590 IVA786441:IVJ786590 JEW786441:JFF786590 JOS786441:JPB786590 JYO786441:JYX786590 KIK786441:KIT786590 KSG786441:KSP786590 LCC786441:LCL786590 LLY786441:LMH786590 LVU786441:LWD786590 MFQ786441:MFZ786590 MPM786441:MPV786590 MZI786441:MZR786590 NJE786441:NJN786590 NTA786441:NTJ786590 OCW786441:ODF786590 OMS786441:ONB786590 OWO786441:OWX786590 PGK786441:PGT786590 PQG786441:PQP786590 QAC786441:QAL786590 QJY786441:QKH786590 QTU786441:QUD786590 RDQ786441:RDZ786590 RNM786441:RNV786590 RXI786441:RXR786590 SHE786441:SHN786590 SRA786441:SRJ786590 TAW786441:TBF786590 TKS786441:TLB786590 TUO786441:TUX786590 UEK786441:UET786590 UOG786441:UOP786590 UYC786441:UYL786590 VHY786441:VIH786590 VRU786441:VSD786590 WBQ786441:WBZ786590 WLM786441:WLV786590 WVI786441:WVR786590 A851977:J852126 IW851977:JF852126 SS851977:TB852126 ACO851977:ACX852126 AMK851977:AMT852126 AWG851977:AWP852126 BGC851977:BGL852126 BPY851977:BQH852126 BZU851977:CAD852126 CJQ851977:CJZ852126 CTM851977:CTV852126 DDI851977:DDR852126 DNE851977:DNN852126 DXA851977:DXJ852126 EGW851977:EHF852126 EQS851977:ERB852126 FAO851977:FAX852126 FKK851977:FKT852126 FUG851977:FUP852126 GEC851977:GEL852126 GNY851977:GOH852126 GXU851977:GYD852126 HHQ851977:HHZ852126 HRM851977:HRV852126 IBI851977:IBR852126 ILE851977:ILN852126 IVA851977:IVJ852126 JEW851977:JFF852126 JOS851977:JPB852126 JYO851977:JYX852126 KIK851977:KIT852126 KSG851977:KSP852126 LCC851977:LCL852126 LLY851977:LMH852126 LVU851977:LWD852126 MFQ851977:MFZ852126 MPM851977:MPV852126 MZI851977:MZR852126 NJE851977:NJN852126 NTA851977:NTJ852126 OCW851977:ODF852126 OMS851977:ONB852126 OWO851977:OWX852126 PGK851977:PGT852126 PQG851977:PQP852126 QAC851977:QAL852126 QJY851977:QKH852126 QTU851977:QUD852126 RDQ851977:RDZ852126 RNM851977:RNV852126 RXI851977:RXR852126 SHE851977:SHN852126 SRA851977:SRJ852126 TAW851977:TBF852126 TKS851977:TLB852126 TUO851977:TUX852126 UEK851977:UET852126 UOG851977:UOP852126 UYC851977:UYL852126 VHY851977:VIH852126 VRU851977:VSD852126 WBQ851977:WBZ852126 WLM851977:WLV852126 WVI851977:WVR852126 A917513:J917662 IW917513:JF917662 SS917513:TB917662 ACO917513:ACX917662 AMK917513:AMT917662 AWG917513:AWP917662 BGC917513:BGL917662 BPY917513:BQH917662 BZU917513:CAD917662 CJQ917513:CJZ917662 CTM917513:CTV917662 DDI917513:DDR917662 DNE917513:DNN917662 DXA917513:DXJ917662 EGW917513:EHF917662 EQS917513:ERB917662 FAO917513:FAX917662 FKK917513:FKT917662 FUG917513:FUP917662 GEC917513:GEL917662 GNY917513:GOH917662 GXU917513:GYD917662 HHQ917513:HHZ917662 HRM917513:HRV917662 IBI917513:IBR917662 ILE917513:ILN917662 IVA917513:IVJ917662 JEW917513:JFF917662 JOS917513:JPB917662 JYO917513:JYX917662 KIK917513:KIT917662 KSG917513:KSP917662 LCC917513:LCL917662 LLY917513:LMH917662 LVU917513:LWD917662 MFQ917513:MFZ917662 MPM917513:MPV917662 MZI917513:MZR917662 NJE917513:NJN917662 NTA917513:NTJ917662 OCW917513:ODF917662 OMS917513:ONB917662 OWO917513:OWX917662 PGK917513:PGT917662 PQG917513:PQP917662 QAC917513:QAL917662 QJY917513:QKH917662 QTU917513:QUD917662 RDQ917513:RDZ917662 RNM917513:RNV917662 RXI917513:RXR917662 SHE917513:SHN917662 SRA917513:SRJ917662 TAW917513:TBF917662 TKS917513:TLB917662 TUO917513:TUX917662 UEK917513:UET917662 UOG917513:UOP917662 UYC917513:UYL917662 VHY917513:VIH917662 VRU917513:VSD917662 WBQ917513:WBZ917662 WLM917513:WLV917662 WVI917513:WVR917662 A983049:J983198 IW983049:JF983198 SS983049:TB983198 ACO983049:ACX983198 AMK983049:AMT983198 AWG983049:AWP983198 BGC983049:BGL983198 BPY983049:BQH983198 BZU983049:CAD983198 CJQ983049:CJZ983198 CTM983049:CTV983198 DDI983049:DDR983198 DNE983049:DNN983198 DXA983049:DXJ983198 EGW983049:EHF983198 EQS983049:ERB983198 FAO983049:FAX983198 FKK983049:FKT983198 FUG983049:FUP983198 GEC983049:GEL983198 GNY983049:GOH983198 GXU983049:GYD983198 HHQ983049:HHZ983198 HRM983049:HRV983198 IBI983049:IBR983198 ILE983049:ILN983198 IVA983049:IVJ983198 JEW983049:JFF983198 JOS983049:JPB983198 JYO983049:JYX983198 KIK983049:KIT983198 KSG983049:KSP983198 LCC983049:LCL983198 LLY983049:LMH983198 LVU983049:LWD983198 MFQ983049:MFZ983198 MPM983049:MPV983198 MZI983049:MZR983198 NJE983049:NJN983198 NTA983049:NTJ983198 OCW983049:ODF983198 OMS983049:ONB983198 OWO983049:OWX983198 PGK983049:PGT983198 PQG983049:PQP983198 QAC983049:QAL983198 QJY983049:QKH983198 QTU983049:QUD983198 RDQ983049:RDZ983198 RNM983049:RNV983198 RXI983049:RXR983198 SHE983049:SHN983198 SRA983049:SRJ983198 TAW983049:TBF983198 TKS983049:TLB983198 TUO983049:TUX983198 UEK983049:UET983198 UOG983049:UOP983198 UYC983049:UYL983198 VHY983049:VIH983198 VRU983049:VSD983198 WBQ983049:WBZ983198 WLM983049:WLV983198 WVI983049:WVR983198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workbookViewId="0">
      <selection activeCell="IX20" sqref="IX20"/>
    </sheetView>
  </sheetViews>
  <sheetFormatPr defaultColWidth="0" defaultRowHeight="15" zeroHeight="1" x14ac:dyDescent="0.25"/>
  <cols>
    <col min="1" max="1" width="7.85546875" customWidth="1"/>
    <col min="2" max="10" width="5.7109375" customWidth="1"/>
    <col min="11" max="11" width="7.5703125" customWidth="1"/>
    <col min="12" max="12" width="9.28515625" customWidth="1"/>
    <col min="13" max="13" width="8.5703125" customWidth="1"/>
    <col min="14" max="14" width="1.7109375" customWidth="1"/>
    <col min="257" max="257" width="7.85546875" customWidth="1"/>
    <col min="258" max="266" width="5.7109375" customWidth="1"/>
    <col min="267" max="267" width="7.5703125" customWidth="1"/>
    <col min="268" max="268" width="9.28515625" customWidth="1"/>
    <col min="269" max="269" width="8.5703125" customWidth="1"/>
    <col min="270" max="270" width="1.7109375" customWidth="1"/>
    <col min="513" max="513" width="7.85546875" customWidth="1"/>
    <col min="514" max="522" width="5.7109375" customWidth="1"/>
    <col min="523" max="523" width="7.5703125" customWidth="1"/>
    <col min="524" max="524" width="9.28515625" customWidth="1"/>
    <col min="525" max="525" width="8.5703125" customWidth="1"/>
    <col min="526" max="526" width="1.7109375" customWidth="1"/>
    <col min="769" max="769" width="7.85546875" customWidth="1"/>
    <col min="770" max="778" width="5.7109375" customWidth="1"/>
    <col min="779" max="779" width="7.5703125" customWidth="1"/>
    <col min="780" max="780" width="9.28515625" customWidth="1"/>
    <col min="781" max="781" width="8.5703125" customWidth="1"/>
    <col min="782" max="782" width="1.7109375" customWidth="1"/>
    <col min="1025" max="1025" width="7.85546875" customWidth="1"/>
    <col min="1026" max="1034" width="5.7109375" customWidth="1"/>
    <col min="1035" max="1035" width="7.5703125" customWidth="1"/>
    <col min="1036" max="1036" width="9.28515625" customWidth="1"/>
    <col min="1037" max="1037" width="8.5703125" customWidth="1"/>
    <col min="1038" max="1038" width="1.7109375" customWidth="1"/>
    <col min="1281" max="1281" width="7.85546875" customWidth="1"/>
    <col min="1282" max="1290" width="5.7109375" customWidth="1"/>
    <col min="1291" max="1291" width="7.5703125" customWidth="1"/>
    <col min="1292" max="1292" width="9.28515625" customWidth="1"/>
    <col min="1293" max="1293" width="8.5703125" customWidth="1"/>
    <col min="1294" max="1294" width="1.7109375" customWidth="1"/>
    <col min="1537" max="1537" width="7.85546875" customWidth="1"/>
    <col min="1538" max="1546" width="5.7109375" customWidth="1"/>
    <col min="1547" max="1547" width="7.5703125" customWidth="1"/>
    <col min="1548" max="1548" width="9.28515625" customWidth="1"/>
    <col min="1549" max="1549" width="8.5703125" customWidth="1"/>
    <col min="1550" max="1550" width="1.7109375" customWidth="1"/>
    <col min="1793" max="1793" width="7.85546875" customWidth="1"/>
    <col min="1794" max="1802" width="5.7109375" customWidth="1"/>
    <col min="1803" max="1803" width="7.5703125" customWidth="1"/>
    <col min="1804" max="1804" width="9.28515625" customWidth="1"/>
    <col min="1805" max="1805" width="8.5703125" customWidth="1"/>
    <col min="1806" max="1806" width="1.7109375" customWidth="1"/>
    <col min="2049" max="2049" width="7.85546875" customWidth="1"/>
    <col min="2050" max="2058" width="5.7109375" customWidth="1"/>
    <col min="2059" max="2059" width="7.5703125" customWidth="1"/>
    <col min="2060" max="2060" width="9.28515625" customWidth="1"/>
    <col min="2061" max="2061" width="8.5703125" customWidth="1"/>
    <col min="2062" max="2062" width="1.7109375" customWidth="1"/>
    <col min="2305" max="2305" width="7.85546875" customWidth="1"/>
    <col min="2306" max="2314" width="5.7109375" customWidth="1"/>
    <col min="2315" max="2315" width="7.5703125" customWidth="1"/>
    <col min="2316" max="2316" width="9.28515625" customWidth="1"/>
    <col min="2317" max="2317" width="8.5703125" customWidth="1"/>
    <col min="2318" max="2318" width="1.7109375" customWidth="1"/>
    <col min="2561" max="2561" width="7.85546875" customWidth="1"/>
    <col min="2562" max="2570" width="5.7109375" customWidth="1"/>
    <col min="2571" max="2571" width="7.5703125" customWidth="1"/>
    <col min="2572" max="2572" width="9.28515625" customWidth="1"/>
    <col min="2573" max="2573" width="8.5703125" customWidth="1"/>
    <col min="2574" max="2574" width="1.7109375" customWidth="1"/>
    <col min="2817" max="2817" width="7.85546875" customWidth="1"/>
    <col min="2818" max="2826" width="5.7109375" customWidth="1"/>
    <col min="2827" max="2827" width="7.5703125" customWidth="1"/>
    <col min="2828" max="2828" width="9.28515625" customWidth="1"/>
    <col min="2829" max="2829" width="8.5703125" customWidth="1"/>
    <col min="2830" max="2830" width="1.7109375" customWidth="1"/>
    <col min="3073" max="3073" width="7.85546875" customWidth="1"/>
    <col min="3074" max="3082" width="5.7109375" customWidth="1"/>
    <col min="3083" max="3083" width="7.5703125" customWidth="1"/>
    <col min="3084" max="3084" width="9.28515625" customWidth="1"/>
    <col min="3085" max="3085" width="8.5703125" customWidth="1"/>
    <col min="3086" max="3086" width="1.7109375" customWidth="1"/>
    <col min="3329" max="3329" width="7.85546875" customWidth="1"/>
    <col min="3330" max="3338" width="5.7109375" customWidth="1"/>
    <col min="3339" max="3339" width="7.5703125" customWidth="1"/>
    <col min="3340" max="3340" width="9.28515625" customWidth="1"/>
    <col min="3341" max="3341" width="8.5703125" customWidth="1"/>
    <col min="3342" max="3342" width="1.7109375" customWidth="1"/>
    <col min="3585" max="3585" width="7.85546875" customWidth="1"/>
    <col min="3586" max="3594" width="5.7109375" customWidth="1"/>
    <col min="3595" max="3595" width="7.5703125" customWidth="1"/>
    <col min="3596" max="3596" width="9.28515625" customWidth="1"/>
    <col min="3597" max="3597" width="8.5703125" customWidth="1"/>
    <col min="3598" max="3598" width="1.7109375" customWidth="1"/>
    <col min="3841" max="3841" width="7.85546875" customWidth="1"/>
    <col min="3842" max="3850" width="5.7109375" customWidth="1"/>
    <col min="3851" max="3851" width="7.5703125" customWidth="1"/>
    <col min="3852" max="3852" width="9.28515625" customWidth="1"/>
    <col min="3853" max="3853" width="8.5703125" customWidth="1"/>
    <col min="3854" max="3854" width="1.7109375" customWidth="1"/>
    <col min="4097" max="4097" width="7.85546875" customWidth="1"/>
    <col min="4098" max="4106" width="5.7109375" customWidth="1"/>
    <col min="4107" max="4107" width="7.5703125" customWidth="1"/>
    <col min="4108" max="4108" width="9.28515625" customWidth="1"/>
    <col min="4109" max="4109" width="8.5703125" customWidth="1"/>
    <col min="4110" max="4110" width="1.7109375" customWidth="1"/>
    <col min="4353" max="4353" width="7.85546875" customWidth="1"/>
    <col min="4354" max="4362" width="5.7109375" customWidth="1"/>
    <col min="4363" max="4363" width="7.5703125" customWidth="1"/>
    <col min="4364" max="4364" width="9.28515625" customWidth="1"/>
    <col min="4365" max="4365" width="8.5703125" customWidth="1"/>
    <col min="4366" max="4366" width="1.7109375" customWidth="1"/>
    <col min="4609" max="4609" width="7.85546875" customWidth="1"/>
    <col min="4610" max="4618" width="5.7109375" customWidth="1"/>
    <col min="4619" max="4619" width="7.5703125" customWidth="1"/>
    <col min="4620" max="4620" width="9.28515625" customWidth="1"/>
    <col min="4621" max="4621" width="8.5703125" customWidth="1"/>
    <col min="4622" max="4622" width="1.7109375" customWidth="1"/>
    <col min="4865" max="4865" width="7.85546875" customWidth="1"/>
    <col min="4866" max="4874" width="5.7109375" customWidth="1"/>
    <col min="4875" max="4875" width="7.5703125" customWidth="1"/>
    <col min="4876" max="4876" width="9.28515625" customWidth="1"/>
    <col min="4877" max="4877" width="8.5703125" customWidth="1"/>
    <col min="4878" max="4878" width="1.7109375" customWidth="1"/>
    <col min="5121" max="5121" width="7.85546875" customWidth="1"/>
    <col min="5122" max="5130" width="5.7109375" customWidth="1"/>
    <col min="5131" max="5131" width="7.5703125" customWidth="1"/>
    <col min="5132" max="5132" width="9.28515625" customWidth="1"/>
    <col min="5133" max="5133" width="8.5703125" customWidth="1"/>
    <col min="5134" max="5134" width="1.7109375" customWidth="1"/>
    <col min="5377" max="5377" width="7.85546875" customWidth="1"/>
    <col min="5378" max="5386" width="5.7109375" customWidth="1"/>
    <col min="5387" max="5387" width="7.5703125" customWidth="1"/>
    <col min="5388" max="5388" width="9.28515625" customWidth="1"/>
    <col min="5389" max="5389" width="8.5703125" customWidth="1"/>
    <col min="5390" max="5390" width="1.7109375" customWidth="1"/>
    <col min="5633" max="5633" width="7.85546875" customWidth="1"/>
    <col min="5634" max="5642" width="5.7109375" customWidth="1"/>
    <col min="5643" max="5643" width="7.5703125" customWidth="1"/>
    <col min="5644" max="5644" width="9.28515625" customWidth="1"/>
    <col min="5645" max="5645" width="8.5703125" customWidth="1"/>
    <col min="5646" max="5646" width="1.7109375" customWidth="1"/>
    <col min="5889" max="5889" width="7.85546875" customWidth="1"/>
    <col min="5890" max="5898" width="5.7109375" customWidth="1"/>
    <col min="5899" max="5899" width="7.5703125" customWidth="1"/>
    <col min="5900" max="5900" width="9.28515625" customWidth="1"/>
    <col min="5901" max="5901" width="8.5703125" customWidth="1"/>
    <col min="5902" max="5902" width="1.7109375" customWidth="1"/>
    <col min="6145" max="6145" width="7.85546875" customWidth="1"/>
    <col min="6146" max="6154" width="5.7109375" customWidth="1"/>
    <col min="6155" max="6155" width="7.5703125" customWidth="1"/>
    <col min="6156" max="6156" width="9.28515625" customWidth="1"/>
    <col min="6157" max="6157" width="8.5703125" customWidth="1"/>
    <col min="6158" max="6158" width="1.7109375" customWidth="1"/>
    <col min="6401" max="6401" width="7.85546875" customWidth="1"/>
    <col min="6402" max="6410" width="5.7109375" customWidth="1"/>
    <col min="6411" max="6411" width="7.5703125" customWidth="1"/>
    <col min="6412" max="6412" width="9.28515625" customWidth="1"/>
    <col min="6413" max="6413" width="8.5703125" customWidth="1"/>
    <col min="6414" max="6414" width="1.7109375" customWidth="1"/>
    <col min="6657" max="6657" width="7.85546875" customWidth="1"/>
    <col min="6658" max="6666" width="5.7109375" customWidth="1"/>
    <col min="6667" max="6667" width="7.5703125" customWidth="1"/>
    <col min="6668" max="6668" width="9.28515625" customWidth="1"/>
    <col min="6669" max="6669" width="8.5703125" customWidth="1"/>
    <col min="6670" max="6670" width="1.7109375" customWidth="1"/>
    <col min="6913" max="6913" width="7.85546875" customWidth="1"/>
    <col min="6914" max="6922" width="5.7109375" customWidth="1"/>
    <col min="6923" max="6923" width="7.5703125" customWidth="1"/>
    <col min="6924" max="6924" width="9.28515625" customWidth="1"/>
    <col min="6925" max="6925" width="8.5703125" customWidth="1"/>
    <col min="6926" max="6926" width="1.7109375" customWidth="1"/>
    <col min="7169" max="7169" width="7.85546875" customWidth="1"/>
    <col min="7170" max="7178" width="5.7109375" customWidth="1"/>
    <col min="7179" max="7179" width="7.5703125" customWidth="1"/>
    <col min="7180" max="7180" width="9.28515625" customWidth="1"/>
    <col min="7181" max="7181" width="8.5703125" customWidth="1"/>
    <col min="7182" max="7182" width="1.7109375" customWidth="1"/>
    <col min="7425" max="7425" width="7.85546875" customWidth="1"/>
    <col min="7426" max="7434" width="5.7109375" customWidth="1"/>
    <col min="7435" max="7435" width="7.5703125" customWidth="1"/>
    <col min="7436" max="7436" width="9.28515625" customWidth="1"/>
    <col min="7437" max="7437" width="8.5703125" customWidth="1"/>
    <col min="7438" max="7438" width="1.7109375" customWidth="1"/>
    <col min="7681" max="7681" width="7.85546875" customWidth="1"/>
    <col min="7682" max="7690" width="5.7109375" customWidth="1"/>
    <col min="7691" max="7691" width="7.5703125" customWidth="1"/>
    <col min="7692" max="7692" width="9.28515625" customWidth="1"/>
    <col min="7693" max="7693" width="8.5703125" customWidth="1"/>
    <col min="7694" max="7694" width="1.7109375" customWidth="1"/>
    <col min="7937" max="7937" width="7.85546875" customWidth="1"/>
    <col min="7938" max="7946" width="5.7109375" customWidth="1"/>
    <col min="7947" max="7947" width="7.5703125" customWidth="1"/>
    <col min="7948" max="7948" width="9.28515625" customWidth="1"/>
    <col min="7949" max="7949" width="8.5703125" customWidth="1"/>
    <col min="7950" max="7950" width="1.7109375" customWidth="1"/>
    <col min="8193" max="8193" width="7.85546875" customWidth="1"/>
    <col min="8194" max="8202" width="5.7109375" customWidth="1"/>
    <col min="8203" max="8203" width="7.5703125" customWidth="1"/>
    <col min="8204" max="8204" width="9.28515625" customWidth="1"/>
    <col min="8205" max="8205" width="8.5703125" customWidth="1"/>
    <col min="8206" max="8206" width="1.7109375" customWidth="1"/>
    <col min="8449" max="8449" width="7.85546875" customWidth="1"/>
    <col min="8450" max="8458" width="5.7109375" customWidth="1"/>
    <col min="8459" max="8459" width="7.5703125" customWidth="1"/>
    <col min="8460" max="8460" width="9.28515625" customWidth="1"/>
    <col min="8461" max="8461" width="8.5703125" customWidth="1"/>
    <col min="8462" max="8462" width="1.7109375" customWidth="1"/>
    <col min="8705" max="8705" width="7.85546875" customWidth="1"/>
    <col min="8706" max="8714" width="5.7109375" customWidth="1"/>
    <col min="8715" max="8715" width="7.5703125" customWidth="1"/>
    <col min="8716" max="8716" width="9.28515625" customWidth="1"/>
    <col min="8717" max="8717" width="8.5703125" customWidth="1"/>
    <col min="8718" max="8718" width="1.7109375" customWidth="1"/>
    <col min="8961" max="8961" width="7.85546875" customWidth="1"/>
    <col min="8962" max="8970" width="5.7109375" customWidth="1"/>
    <col min="8971" max="8971" width="7.5703125" customWidth="1"/>
    <col min="8972" max="8972" width="9.28515625" customWidth="1"/>
    <col min="8973" max="8973" width="8.5703125" customWidth="1"/>
    <col min="8974" max="8974" width="1.7109375" customWidth="1"/>
    <col min="9217" max="9217" width="7.85546875" customWidth="1"/>
    <col min="9218" max="9226" width="5.7109375" customWidth="1"/>
    <col min="9227" max="9227" width="7.5703125" customWidth="1"/>
    <col min="9228" max="9228" width="9.28515625" customWidth="1"/>
    <col min="9229" max="9229" width="8.5703125" customWidth="1"/>
    <col min="9230" max="9230" width="1.7109375" customWidth="1"/>
    <col min="9473" max="9473" width="7.85546875" customWidth="1"/>
    <col min="9474" max="9482" width="5.7109375" customWidth="1"/>
    <col min="9483" max="9483" width="7.5703125" customWidth="1"/>
    <col min="9484" max="9484" width="9.28515625" customWidth="1"/>
    <col min="9485" max="9485" width="8.5703125" customWidth="1"/>
    <col min="9486" max="9486" width="1.7109375" customWidth="1"/>
    <col min="9729" max="9729" width="7.85546875" customWidth="1"/>
    <col min="9730" max="9738" width="5.7109375" customWidth="1"/>
    <col min="9739" max="9739" width="7.5703125" customWidth="1"/>
    <col min="9740" max="9740" width="9.28515625" customWidth="1"/>
    <col min="9741" max="9741" width="8.5703125" customWidth="1"/>
    <col min="9742" max="9742" width="1.7109375" customWidth="1"/>
    <col min="9985" max="9985" width="7.85546875" customWidth="1"/>
    <col min="9986" max="9994" width="5.7109375" customWidth="1"/>
    <col min="9995" max="9995" width="7.5703125" customWidth="1"/>
    <col min="9996" max="9996" width="9.28515625" customWidth="1"/>
    <col min="9997" max="9997" width="8.5703125" customWidth="1"/>
    <col min="9998" max="9998" width="1.7109375" customWidth="1"/>
    <col min="10241" max="10241" width="7.85546875" customWidth="1"/>
    <col min="10242" max="10250" width="5.7109375" customWidth="1"/>
    <col min="10251" max="10251" width="7.5703125" customWidth="1"/>
    <col min="10252" max="10252" width="9.28515625" customWidth="1"/>
    <col min="10253" max="10253" width="8.5703125" customWidth="1"/>
    <col min="10254" max="10254" width="1.7109375" customWidth="1"/>
    <col min="10497" max="10497" width="7.85546875" customWidth="1"/>
    <col min="10498" max="10506" width="5.7109375" customWidth="1"/>
    <col min="10507" max="10507" width="7.5703125" customWidth="1"/>
    <col min="10508" max="10508" width="9.28515625" customWidth="1"/>
    <col min="10509" max="10509" width="8.5703125" customWidth="1"/>
    <col min="10510" max="10510" width="1.7109375" customWidth="1"/>
    <col min="10753" max="10753" width="7.85546875" customWidth="1"/>
    <col min="10754" max="10762" width="5.7109375" customWidth="1"/>
    <col min="10763" max="10763" width="7.5703125" customWidth="1"/>
    <col min="10764" max="10764" width="9.28515625" customWidth="1"/>
    <col min="10765" max="10765" width="8.5703125" customWidth="1"/>
    <col min="10766" max="10766" width="1.7109375" customWidth="1"/>
    <col min="11009" max="11009" width="7.85546875" customWidth="1"/>
    <col min="11010" max="11018" width="5.7109375" customWidth="1"/>
    <col min="11019" max="11019" width="7.5703125" customWidth="1"/>
    <col min="11020" max="11020" width="9.28515625" customWidth="1"/>
    <col min="11021" max="11021" width="8.5703125" customWidth="1"/>
    <col min="11022" max="11022" width="1.7109375" customWidth="1"/>
    <col min="11265" max="11265" width="7.85546875" customWidth="1"/>
    <col min="11266" max="11274" width="5.7109375" customWidth="1"/>
    <col min="11275" max="11275" width="7.5703125" customWidth="1"/>
    <col min="11276" max="11276" width="9.28515625" customWidth="1"/>
    <col min="11277" max="11277" width="8.5703125" customWidth="1"/>
    <col min="11278" max="11278" width="1.7109375" customWidth="1"/>
    <col min="11521" max="11521" width="7.85546875" customWidth="1"/>
    <col min="11522" max="11530" width="5.7109375" customWidth="1"/>
    <col min="11531" max="11531" width="7.5703125" customWidth="1"/>
    <col min="11532" max="11532" width="9.28515625" customWidth="1"/>
    <col min="11533" max="11533" width="8.5703125" customWidth="1"/>
    <col min="11534" max="11534" width="1.7109375" customWidth="1"/>
    <col min="11777" max="11777" width="7.85546875" customWidth="1"/>
    <col min="11778" max="11786" width="5.7109375" customWidth="1"/>
    <col min="11787" max="11787" width="7.5703125" customWidth="1"/>
    <col min="11788" max="11788" width="9.28515625" customWidth="1"/>
    <col min="11789" max="11789" width="8.5703125" customWidth="1"/>
    <col min="11790" max="11790" width="1.7109375" customWidth="1"/>
    <col min="12033" max="12033" width="7.85546875" customWidth="1"/>
    <col min="12034" max="12042" width="5.7109375" customWidth="1"/>
    <col min="12043" max="12043" width="7.5703125" customWidth="1"/>
    <col min="12044" max="12044" width="9.28515625" customWidth="1"/>
    <col min="12045" max="12045" width="8.5703125" customWidth="1"/>
    <col min="12046" max="12046" width="1.7109375" customWidth="1"/>
    <col min="12289" max="12289" width="7.85546875" customWidth="1"/>
    <col min="12290" max="12298" width="5.7109375" customWidth="1"/>
    <col min="12299" max="12299" width="7.5703125" customWidth="1"/>
    <col min="12300" max="12300" width="9.28515625" customWidth="1"/>
    <col min="12301" max="12301" width="8.5703125" customWidth="1"/>
    <col min="12302" max="12302" width="1.7109375" customWidth="1"/>
    <col min="12545" max="12545" width="7.85546875" customWidth="1"/>
    <col min="12546" max="12554" width="5.7109375" customWidth="1"/>
    <col min="12555" max="12555" width="7.5703125" customWidth="1"/>
    <col min="12556" max="12556" width="9.28515625" customWidth="1"/>
    <col min="12557" max="12557" width="8.5703125" customWidth="1"/>
    <col min="12558" max="12558" width="1.7109375" customWidth="1"/>
    <col min="12801" max="12801" width="7.85546875" customWidth="1"/>
    <col min="12802" max="12810" width="5.7109375" customWidth="1"/>
    <col min="12811" max="12811" width="7.5703125" customWidth="1"/>
    <col min="12812" max="12812" width="9.28515625" customWidth="1"/>
    <col min="12813" max="12813" width="8.5703125" customWidth="1"/>
    <col min="12814" max="12814" width="1.7109375" customWidth="1"/>
    <col min="13057" max="13057" width="7.85546875" customWidth="1"/>
    <col min="13058" max="13066" width="5.7109375" customWidth="1"/>
    <col min="13067" max="13067" width="7.5703125" customWidth="1"/>
    <col min="13068" max="13068" width="9.28515625" customWidth="1"/>
    <col min="13069" max="13069" width="8.5703125" customWidth="1"/>
    <col min="13070" max="13070" width="1.7109375" customWidth="1"/>
    <col min="13313" max="13313" width="7.85546875" customWidth="1"/>
    <col min="13314" max="13322" width="5.7109375" customWidth="1"/>
    <col min="13323" max="13323" width="7.5703125" customWidth="1"/>
    <col min="13324" max="13324" width="9.28515625" customWidth="1"/>
    <col min="13325" max="13325" width="8.5703125" customWidth="1"/>
    <col min="13326" max="13326" width="1.7109375" customWidth="1"/>
    <col min="13569" max="13569" width="7.85546875" customWidth="1"/>
    <col min="13570" max="13578" width="5.7109375" customWidth="1"/>
    <col min="13579" max="13579" width="7.5703125" customWidth="1"/>
    <col min="13580" max="13580" width="9.28515625" customWidth="1"/>
    <col min="13581" max="13581" width="8.5703125" customWidth="1"/>
    <col min="13582" max="13582" width="1.7109375" customWidth="1"/>
    <col min="13825" max="13825" width="7.85546875" customWidth="1"/>
    <col min="13826" max="13834" width="5.7109375" customWidth="1"/>
    <col min="13835" max="13835" width="7.5703125" customWidth="1"/>
    <col min="13836" max="13836" width="9.28515625" customWidth="1"/>
    <col min="13837" max="13837" width="8.5703125" customWidth="1"/>
    <col min="13838" max="13838" width="1.7109375" customWidth="1"/>
    <col min="14081" max="14081" width="7.85546875" customWidth="1"/>
    <col min="14082" max="14090" width="5.7109375" customWidth="1"/>
    <col min="14091" max="14091" width="7.5703125" customWidth="1"/>
    <col min="14092" max="14092" width="9.28515625" customWidth="1"/>
    <col min="14093" max="14093" width="8.5703125" customWidth="1"/>
    <col min="14094" max="14094" width="1.7109375" customWidth="1"/>
    <col min="14337" max="14337" width="7.85546875" customWidth="1"/>
    <col min="14338" max="14346" width="5.7109375" customWidth="1"/>
    <col min="14347" max="14347" width="7.5703125" customWidth="1"/>
    <col min="14348" max="14348" width="9.28515625" customWidth="1"/>
    <col min="14349" max="14349" width="8.5703125" customWidth="1"/>
    <col min="14350" max="14350" width="1.7109375" customWidth="1"/>
    <col min="14593" max="14593" width="7.85546875" customWidth="1"/>
    <col min="14594" max="14602" width="5.7109375" customWidth="1"/>
    <col min="14603" max="14603" width="7.5703125" customWidth="1"/>
    <col min="14604" max="14604" width="9.28515625" customWidth="1"/>
    <col min="14605" max="14605" width="8.5703125" customWidth="1"/>
    <col min="14606" max="14606" width="1.7109375" customWidth="1"/>
    <col min="14849" max="14849" width="7.85546875" customWidth="1"/>
    <col min="14850" max="14858" width="5.7109375" customWidth="1"/>
    <col min="14859" max="14859" width="7.5703125" customWidth="1"/>
    <col min="14860" max="14860" width="9.28515625" customWidth="1"/>
    <col min="14861" max="14861" width="8.5703125" customWidth="1"/>
    <col min="14862" max="14862" width="1.7109375" customWidth="1"/>
    <col min="15105" max="15105" width="7.85546875" customWidth="1"/>
    <col min="15106" max="15114" width="5.7109375" customWidth="1"/>
    <col min="15115" max="15115" width="7.5703125" customWidth="1"/>
    <col min="15116" max="15116" width="9.28515625" customWidth="1"/>
    <col min="15117" max="15117" width="8.5703125" customWidth="1"/>
    <col min="15118" max="15118" width="1.7109375" customWidth="1"/>
    <col min="15361" max="15361" width="7.85546875" customWidth="1"/>
    <col min="15362" max="15370" width="5.7109375" customWidth="1"/>
    <col min="15371" max="15371" width="7.5703125" customWidth="1"/>
    <col min="15372" max="15372" width="9.28515625" customWidth="1"/>
    <col min="15373" max="15373" width="8.5703125" customWidth="1"/>
    <col min="15374" max="15374" width="1.7109375" customWidth="1"/>
    <col min="15617" max="15617" width="7.85546875" customWidth="1"/>
    <col min="15618" max="15626" width="5.7109375" customWidth="1"/>
    <col min="15627" max="15627" width="7.5703125" customWidth="1"/>
    <col min="15628" max="15628" width="9.28515625" customWidth="1"/>
    <col min="15629" max="15629" width="8.5703125" customWidth="1"/>
    <col min="15630" max="15630" width="1.7109375" customWidth="1"/>
    <col min="15873" max="15873" width="7.85546875" customWidth="1"/>
    <col min="15874" max="15882" width="5.7109375" customWidth="1"/>
    <col min="15883" max="15883" width="7.5703125" customWidth="1"/>
    <col min="15884" max="15884" width="9.28515625" customWidth="1"/>
    <col min="15885" max="15885" width="8.5703125" customWidth="1"/>
    <col min="15886" max="15886" width="1.7109375" customWidth="1"/>
    <col min="16129" max="16129" width="7.85546875" customWidth="1"/>
    <col min="16130" max="16138" width="5.7109375" customWidth="1"/>
    <col min="16139" max="16139" width="7.5703125" customWidth="1"/>
    <col min="16140" max="16140" width="9.28515625" customWidth="1"/>
    <col min="16141" max="16141" width="8.5703125" customWidth="1"/>
    <col min="16142" max="16142" width="1.7109375" customWidth="1"/>
  </cols>
  <sheetData>
    <row r="1" spans="1:14" ht="33.75" customHeight="1" x14ac:dyDescent="0.25">
      <c r="A1" s="26"/>
      <c r="B1" s="66" t="str">
        <f>[2]Protokolas!$B$1</f>
        <v>2018-2019 m.m. Lietuvos mokyklų žaidynių lengvosios atletikos trikovės finalinės varžybos</v>
      </c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4" ht="12.75" customHeight="1" x14ac:dyDescent="0.25">
      <c r="A2" s="27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4" ht="20.25" customHeight="1" x14ac:dyDescent="0.25">
      <c r="A3" s="9"/>
      <c r="B3" s="67" t="str">
        <f>[2]Protokolas!$B$3</f>
        <v>Utena, 2019-05-14</v>
      </c>
      <c r="C3" s="67"/>
      <c r="D3" s="67"/>
      <c r="E3" s="67"/>
      <c r="F3" s="67"/>
      <c r="G3" s="67"/>
      <c r="H3" s="67"/>
      <c r="I3" s="28"/>
      <c r="J3" s="28"/>
      <c r="K3" s="68" t="str">
        <f>[2]Protokolas!$I$3</f>
        <v>Vaikinai</v>
      </c>
      <c r="L3" s="68"/>
    </row>
    <row r="4" spans="1:14" ht="10.5" customHeigh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4" ht="24" customHeight="1" x14ac:dyDescent="0.25">
      <c r="B5" s="51" t="s">
        <v>13</v>
      </c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4" ht="20.25" customHeight="1" x14ac:dyDescent="0.25">
      <c r="A6" s="29" t="s">
        <v>14</v>
      </c>
      <c r="B6" s="52" t="s">
        <v>1</v>
      </c>
      <c r="C6" s="52"/>
      <c r="D6" s="52"/>
      <c r="E6" s="52"/>
      <c r="F6" s="52"/>
      <c r="G6" s="52"/>
      <c r="H6" s="52"/>
      <c r="I6" s="52"/>
      <c r="J6" s="52"/>
      <c r="K6" s="52"/>
      <c r="L6" s="29" t="s">
        <v>10</v>
      </c>
      <c r="M6" s="29" t="s">
        <v>8</v>
      </c>
      <c r="N6" s="24"/>
    </row>
    <row r="7" spans="1:14" ht="20.100000000000001" customHeight="1" x14ac:dyDescent="0.25">
      <c r="A7" s="29">
        <v>1</v>
      </c>
      <c r="B7" s="46" t="str">
        <f>[2]Protokolas!B17</f>
        <v>Rokiškio Senamiesčio progimnazija</v>
      </c>
      <c r="C7" s="31"/>
      <c r="D7" s="31"/>
      <c r="E7" s="31"/>
      <c r="F7" s="31"/>
      <c r="G7" s="31"/>
      <c r="H7" s="31"/>
      <c r="I7" s="31"/>
      <c r="J7" s="31"/>
      <c r="K7" s="32"/>
      <c r="L7" s="29">
        <f>[2]Protokolas!J17</f>
        <v>495</v>
      </c>
      <c r="M7" s="29">
        <v>1</v>
      </c>
      <c r="N7" s="24"/>
    </row>
    <row r="8" spans="1:14" ht="20.100000000000001" customHeight="1" x14ac:dyDescent="0.25">
      <c r="A8" s="29">
        <f t="shared" ref="A8:A35" si="0">SUM(A7,1)</f>
        <v>2</v>
      </c>
      <c r="B8" s="46" t="str">
        <f>[2]Protokolas!B232</f>
        <v xml:space="preserve">Joniškio "Saulės" pagrindinė mokykla </v>
      </c>
      <c r="C8" s="31"/>
      <c r="D8" s="31"/>
      <c r="E8" s="31"/>
      <c r="F8" s="31"/>
      <c r="G8" s="31"/>
      <c r="H8" s="31"/>
      <c r="I8" s="31"/>
      <c r="J8" s="31"/>
      <c r="K8" s="32"/>
      <c r="L8" s="29">
        <f>[2]Protokolas!J232</f>
        <v>480</v>
      </c>
      <c r="M8" s="29">
        <f t="shared" ref="M8:M35" si="1">SUM(M7,1)</f>
        <v>2</v>
      </c>
      <c r="N8" s="24"/>
    </row>
    <row r="9" spans="1:14" ht="20.100000000000001" customHeight="1" x14ac:dyDescent="0.25">
      <c r="A9" s="29">
        <f t="shared" si="0"/>
        <v>3</v>
      </c>
      <c r="B9" s="46" t="str">
        <f>[2]Protokolas!B149</f>
        <v>Širvintų pradinė mokykla</v>
      </c>
      <c r="C9" s="31"/>
      <c r="D9" s="31"/>
      <c r="E9" s="31"/>
      <c r="F9" s="31"/>
      <c r="G9" s="31"/>
      <c r="H9" s="31"/>
      <c r="I9" s="31"/>
      <c r="J9" s="31"/>
      <c r="K9" s="32"/>
      <c r="L9" s="29">
        <f>[2]Protokolas!J149</f>
        <v>480</v>
      </c>
      <c r="M9" s="29">
        <f>SUM(M8,1)</f>
        <v>3</v>
      </c>
      <c r="N9" s="24"/>
    </row>
    <row r="10" spans="1:14" ht="20.100000000000001" customHeight="1" x14ac:dyDescent="0.25">
      <c r="A10" s="29">
        <f t="shared" si="0"/>
        <v>4</v>
      </c>
      <c r="B10" s="46" t="str">
        <f>[2]Protokolas!B375</f>
        <v>Radviliškio r. Sidabravo gimnazija</v>
      </c>
      <c r="C10" s="31"/>
      <c r="D10" s="31"/>
      <c r="E10" s="31"/>
      <c r="F10" s="31"/>
      <c r="G10" s="31"/>
      <c r="H10" s="31"/>
      <c r="I10" s="31"/>
      <c r="J10" s="31"/>
      <c r="K10" s="32"/>
      <c r="L10" s="29">
        <f>[2]Protokolas!J375</f>
        <v>479</v>
      </c>
      <c r="M10" s="29">
        <f>SUM(M9,1)</f>
        <v>4</v>
      </c>
      <c r="N10" s="24"/>
    </row>
    <row r="11" spans="1:14" ht="20.100000000000001" customHeight="1" x14ac:dyDescent="0.25">
      <c r="A11" s="29">
        <f t="shared" si="0"/>
        <v>5</v>
      </c>
      <c r="B11" s="46" t="str">
        <f>[2]Protokolas!B172</f>
        <v>Tauragės "Šaltinio" progimnazija</v>
      </c>
      <c r="C11" s="31"/>
      <c r="D11" s="31"/>
      <c r="E11" s="31"/>
      <c r="F11" s="31"/>
      <c r="G11" s="31"/>
      <c r="H11" s="31"/>
      <c r="I11" s="31"/>
      <c r="J11" s="31"/>
      <c r="K11" s="32"/>
      <c r="L11" s="29">
        <f>[2]Protokolas!J172</f>
        <v>475</v>
      </c>
      <c r="M11" s="29">
        <f t="shared" si="1"/>
        <v>5</v>
      </c>
      <c r="N11" s="24"/>
    </row>
    <row r="12" spans="1:14" ht="20.100000000000001" customHeight="1" x14ac:dyDescent="0.25">
      <c r="A12" s="29">
        <f t="shared" si="0"/>
        <v>6</v>
      </c>
      <c r="B12" s="46" t="str">
        <f>[2]Protokolas!B279</f>
        <v xml:space="preserve"> Mažeikių Viekšnių gimnazija</v>
      </c>
      <c r="C12" s="31"/>
      <c r="D12" s="31"/>
      <c r="E12" s="31"/>
      <c r="F12" s="31"/>
      <c r="G12" s="31"/>
      <c r="H12" s="31"/>
      <c r="I12" s="31"/>
      <c r="J12" s="31"/>
      <c r="K12" s="32"/>
      <c r="L12" s="29">
        <f>[2]Protokolas!J279</f>
        <v>472</v>
      </c>
      <c r="M12" s="29">
        <f t="shared" si="1"/>
        <v>6</v>
      </c>
      <c r="N12" s="24"/>
    </row>
    <row r="13" spans="1:14" ht="20.100000000000001" customHeight="1" x14ac:dyDescent="0.25">
      <c r="A13" s="29">
        <f t="shared" si="0"/>
        <v>7</v>
      </c>
      <c r="B13" s="46" t="str">
        <f>[2]Protokolas!B303</f>
        <v>Jurbarko V.Didžiojo progimnazija</v>
      </c>
      <c r="C13" s="31"/>
      <c r="D13" s="31"/>
      <c r="E13" s="31"/>
      <c r="F13" s="31"/>
      <c r="G13" s="31"/>
      <c r="H13" s="31"/>
      <c r="I13" s="31"/>
      <c r="J13" s="31"/>
      <c r="K13" s="32"/>
      <c r="L13" s="29">
        <f>[2]Protokolas!J303</f>
        <v>459</v>
      </c>
      <c r="M13" s="29">
        <f t="shared" si="1"/>
        <v>7</v>
      </c>
      <c r="N13" s="24"/>
    </row>
    <row r="14" spans="1:14" ht="20.100000000000001" customHeight="1" x14ac:dyDescent="0.25">
      <c r="A14" s="29">
        <f t="shared" si="0"/>
        <v>8</v>
      </c>
      <c r="B14" s="46" t="str">
        <f>[2]Protokolas!B315</f>
        <v xml:space="preserve">Klaipėdos R.Dovilų pagrindinė mokykla </v>
      </c>
      <c r="C14" s="31"/>
      <c r="D14" s="31"/>
      <c r="E14" s="31"/>
      <c r="F14" s="31"/>
      <c r="G14" s="31"/>
      <c r="H14" s="31"/>
      <c r="I14" s="31"/>
      <c r="J14" s="31"/>
      <c r="K14" s="32"/>
      <c r="L14" s="29">
        <f>[2]Protokolas!J315</f>
        <v>455</v>
      </c>
      <c r="M14" s="29">
        <f t="shared" si="1"/>
        <v>8</v>
      </c>
      <c r="N14" s="24"/>
    </row>
    <row r="15" spans="1:14" ht="20.100000000000001" customHeight="1" x14ac:dyDescent="0.25">
      <c r="A15" s="29">
        <f t="shared" si="0"/>
        <v>9</v>
      </c>
      <c r="B15" s="46" t="str">
        <f>[2]Protokolas!B113</f>
        <v xml:space="preserve">Biržų Kaštonų pagrindinė mokykla </v>
      </c>
      <c r="C15" s="31"/>
      <c r="D15" s="31"/>
      <c r="E15" s="31"/>
      <c r="F15" s="31"/>
      <c r="G15" s="31"/>
      <c r="H15" s="31"/>
      <c r="I15" s="31"/>
      <c r="J15" s="31"/>
      <c r="K15" s="32"/>
      <c r="L15" s="29">
        <f>[2]Protokolas!J113</f>
        <v>449</v>
      </c>
      <c r="M15" s="29">
        <f t="shared" si="1"/>
        <v>9</v>
      </c>
      <c r="N15" s="24"/>
    </row>
    <row r="16" spans="1:14" ht="20.100000000000001" customHeight="1" x14ac:dyDescent="0.25">
      <c r="A16" s="29">
        <f t="shared" si="0"/>
        <v>10</v>
      </c>
      <c r="B16" s="46" t="str">
        <f>[2]Protokolas!B291</f>
        <v>Kauno r. Raudondvario A. ir A. Kriauzų pradinė mokykla</v>
      </c>
      <c r="C16" s="31"/>
      <c r="D16" s="31"/>
      <c r="E16" s="31"/>
      <c r="F16" s="31"/>
      <c r="G16" s="31"/>
      <c r="H16" s="31"/>
      <c r="I16" s="31"/>
      <c r="J16" s="31"/>
      <c r="K16" s="32"/>
      <c r="L16" s="29">
        <f>[2]Protokolas!J291</f>
        <v>445</v>
      </c>
      <c r="M16" s="29">
        <f t="shared" si="1"/>
        <v>10</v>
      </c>
      <c r="N16" s="24"/>
    </row>
    <row r="17" spans="1:14" ht="20.100000000000001" customHeight="1" x14ac:dyDescent="0.25">
      <c r="A17" s="29">
        <f t="shared" si="0"/>
        <v>11</v>
      </c>
      <c r="B17" s="46" t="str">
        <f>[2]Protokolas!B30</f>
        <v>Druskininkų " Atgimimo " mokykla</v>
      </c>
      <c r="C17" s="31"/>
      <c r="D17" s="31"/>
      <c r="E17" s="31"/>
      <c r="F17" s="31"/>
      <c r="G17" s="31"/>
      <c r="H17" s="31"/>
      <c r="I17" s="31"/>
      <c r="J17" s="31"/>
      <c r="K17" s="32"/>
      <c r="L17" s="29">
        <f>[2]Protokolas!J30</f>
        <v>439</v>
      </c>
      <c r="M17" s="29">
        <f t="shared" si="1"/>
        <v>11</v>
      </c>
      <c r="N17" s="24"/>
    </row>
    <row r="18" spans="1:14" ht="20.100000000000001" customHeight="1" x14ac:dyDescent="0.25">
      <c r="A18" s="29">
        <f t="shared" si="0"/>
        <v>12</v>
      </c>
      <c r="B18" s="46" t="str">
        <f>[2]Protokolas!B351</f>
        <v>Šiaulių r. Ginkūnų Sofijos ir Vladimiro Zubovų mokykla</v>
      </c>
      <c r="C18" s="31"/>
      <c r="D18" s="31"/>
      <c r="E18" s="31"/>
      <c r="F18" s="31"/>
      <c r="G18" s="31"/>
      <c r="H18" s="31"/>
      <c r="I18" s="31"/>
      <c r="J18" s="31"/>
      <c r="K18" s="32"/>
      <c r="L18" s="29">
        <f>[2]Protokolas!J351</f>
        <v>437</v>
      </c>
      <c r="M18" s="29">
        <f t="shared" si="1"/>
        <v>12</v>
      </c>
      <c r="N18" s="24"/>
    </row>
    <row r="19" spans="1:14" ht="20.100000000000001" customHeight="1" x14ac:dyDescent="0.25">
      <c r="A19" s="29">
        <f t="shared" si="0"/>
        <v>13</v>
      </c>
      <c r="B19" s="46" t="str">
        <f>[2]Protokolas!B184</f>
        <v>Kėdainių r. Krakių Mikalojaus Katkaus gimnazija</v>
      </c>
      <c r="C19" s="31"/>
      <c r="D19" s="31"/>
      <c r="E19" s="31"/>
      <c r="F19" s="31"/>
      <c r="G19" s="31"/>
      <c r="H19" s="31"/>
      <c r="I19" s="31"/>
      <c r="J19" s="31"/>
      <c r="K19" s="32"/>
      <c r="L19" s="29">
        <f>[2]Protokolas!J184</f>
        <v>435</v>
      </c>
      <c r="M19" s="29">
        <f t="shared" si="1"/>
        <v>13</v>
      </c>
      <c r="N19" s="24"/>
    </row>
    <row r="20" spans="1:14" ht="20.100000000000001" customHeight="1" x14ac:dyDescent="0.25">
      <c r="A20" s="29">
        <f t="shared" si="0"/>
        <v>14</v>
      </c>
      <c r="B20" s="46" t="str">
        <f>[2]Protokolas!B267</f>
        <v>Vilniaus Balsių progimnazija</v>
      </c>
      <c r="C20" s="31"/>
      <c r="D20" s="31"/>
      <c r="E20" s="31"/>
      <c r="F20" s="31"/>
      <c r="G20" s="31"/>
      <c r="H20" s="31"/>
      <c r="I20" s="31"/>
      <c r="J20" s="31"/>
      <c r="K20" s="32"/>
      <c r="L20" s="29">
        <f>[2]Protokolas!J267</f>
        <v>435</v>
      </c>
      <c r="M20" s="29">
        <f t="shared" si="1"/>
        <v>14</v>
      </c>
      <c r="N20" s="24"/>
    </row>
    <row r="21" spans="1:14" ht="20.100000000000001" customHeight="1" x14ac:dyDescent="0.25">
      <c r="A21" s="29">
        <f t="shared" si="0"/>
        <v>15</v>
      </c>
      <c r="B21" s="46" t="str">
        <f>[2]Protokolas!B220</f>
        <v>Šiaulių "Rasos" progimnazija</v>
      </c>
      <c r="C21" s="31"/>
      <c r="D21" s="31"/>
      <c r="E21" s="31"/>
      <c r="F21" s="31"/>
      <c r="G21" s="31"/>
      <c r="H21" s="31"/>
      <c r="I21" s="31"/>
      <c r="J21" s="31"/>
      <c r="K21" s="32"/>
      <c r="L21" s="29">
        <f>[2]Protokolas!J220</f>
        <v>431</v>
      </c>
      <c r="M21" s="29">
        <f t="shared" si="1"/>
        <v>15</v>
      </c>
      <c r="N21" s="24"/>
    </row>
    <row r="22" spans="1:14" ht="20.100000000000001" customHeight="1" x14ac:dyDescent="0.25">
      <c r="A22" s="29">
        <f t="shared" si="0"/>
        <v>16</v>
      </c>
      <c r="B22" s="46" t="str">
        <f>[2]Protokolas!B208</f>
        <v>Molėtų pradinė mokykla</v>
      </c>
      <c r="C22" s="31"/>
      <c r="D22" s="31"/>
      <c r="E22" s="31"/>
      <c r="F22" s="31"/>
      <c r="G22" s="31"/>
      <c r="H22" s="31"/>
      <c r="I22" s="31"/>
      <c r="J22" s="31"/>
      <c r="K22" s="32"/>
      <c r="L22" s="29">
        <f>[2]Protokolas!J208</f>
        <v>425</v>
      </c>
      <c r="M22" s="29">
        <f t="shared" si="1"/>
        <v>16</v>
      </c>
      <c r="N22" s="24"/>
    </row>
    <row r="23" spans="1:14" ht="20.100000000000001" customHeight="1" x14ac:dyDescent="0.25">
      <c r="A23" s="29">
        <f t="shared" si="0"/>
        <v>17</v>
      </c>
      <c r="B23" s="46" t="str">
        <f>[2]Protokolas!B364</f>
        <v>Pasvalio Svalios progimnazija</v>
      </c>
      <c r="C23" s="31"/>
      <c r="D23" s="31"/>
      <c r="E23" s="31"/>
      <c r="F23" s="31"/>
      <c r="G23" s="31"/>
      <c r="H23" s="31"/>
      <c r="I23" s="31"/>
      <c r="J23" s="31"/>
      <c r="K23" s="32"/>
      <c r="L23" s="29">
        <f>[2]Protokolas!J364</f>
        <v>421</v>
      </c>
      <c r="M23" s="29">
        <f t="shared" si="1"/>
        <v>17</v>
      </c>
      <c r="N23" s="24"/>
    </row>
    <row r="24" spans="1:14" ht="20.100000000000001" customHeight="1" x14ac:dyDescent="0.25">
      <c r="A24" s="29">
        <f t="shared" si="0"/>
        <v>18</v>
      </c>
      <c r="B24" s="46" t="str">
        <f>[2]Protokolas!B54</f>
        <v>Pagėgių prad. Mokykla</v>
      </c>
      <c r="C24" s="31"/>
      <c r="D24" s="31"/>
      <c r="E24" s="31"/>
      <c r="F24" s="31"/>
      <c r="G24" s="31"/>
      <c r="H24" s="31"/>
      <c r="I24" s="31"/>
      <c r="J24" s="31"/>
      <c r="K24" s="32"/>
      <c r="L24" s="29">
        <f>[2]Protokolas!J54</f>
        <v>416</v>
      </c>
      <c r="M24" s="29">
        <f t="shared" si="1"/>
        <v>18</v>
      </c>
      <c r="N24" s="24"/>
    </row>
    <row r="25" spans="1:14" ht="20.100000000000001" customHeight="1" x14ac:dyDescent="0.25">
      <c r="A25" s="29">
        <f t="shared" si="0"/>
        <v>19</v>
      </c>
      <c r="B25" s="46" t="str">
        <f>[2]Protokolas!B101</f>
        <v>Alytaus Likiškėlių progimnazija</v>
      </c>
      <c r="C25" s="31"/>
      <c r="D25" s="31"/>
      <c r="E25" s="31"/>
      <c r="F25" s="31"/>
      <c r="G25" s="31"/>
      <c r="H25" s="31"/>
      <c r="I25" s="31"/>
      <c r="J25" s="31"/>
      <c r="K25" s="32"/>
      <c r="L25" s="29">
        <f>[2]Protokolas!J101</f>
        <v>416</v>
      </c>
      <c r="M25" s="29">
        <f t="shared" si="1"/>
        <v>19</v>
      </c>
      <c r="N25" s="24"/>
    </row>
    <row r="26" spans="1:14" ht="20.100000000000001" customHeight="1" x14ac:dyDescent="0.25">
      <c r="A26" s="29">
        <f t="shared" si="0"/>
        <v>20</v>
      </c>
      <c r="B26" s="46" t="str">
        <f>[2]Protokolas!B89</f>
        <v>Utenos aukštakalnio pradinė mokykla</v>
      </c>
      <c r="C26" s="31"/>
      <c r="D26" s="31"/>
      <c r="E26" s="31"/>
      <c r="F26" s="31"/>
      <c r="G26" s="31"/>
      <c r="H26" s="31"/>
      <c r="I26" s="31"/>
      <c r="J26" s="31"/>
      <c r="K26" s="32"/>
      <c r="L26" s="29">
        <f>[2]Protokolas!J89</f>
        <v>406</v>
      </c>
      <c r="M26" s="29">
        <f t="shared" si="1"/>
        <v>20</v>
      </c>
      <c r="N26" s="24"/>
    </row>
    <row r="27" spans="1:14" ht="20.100000000000001" customHeight="1" x14ac:dyDescent="0.25">
      <c r="A27" s="29">
        <f t="shared" si="0"/>
        <v>21</v>
      </c>
      <c r="B27" s="46" t="str">
        <f>[2]Protokolas!B42</f>
        <v>Raseinių r. Nemakščių M.Mažvydo gimnazija</v>
      </c>
      <c r="C27" s="31"/>
      <c r="D27" s="31"/>
      <c r="E27" s="31"/>
      <c r="F27" s="31"/>
      <c r="G27" s="31"/>
      <c r="H27" s="31"/>
      <c r="I27" s="31"/>
      <c r="J27" s="31"/>
      <c r="K27" s="32"/>
      <c r="L27" s="29">
        <f>[2]Protokolas!J42</f>
        <v>396</v>
      </c>
      <c r="M27" s="29">
        <f t="shared" si="1"/>
        <v>21</v>
      </c>
      <c r="N27" s="24"/>
    </row>
    <row r="28" spans="1:14" ht="20.100000000000001" customHeight="1" x14ac:dyDescent="0.25">
      <c r="A28" s="29">
        <f t="shared" si="0"/>
        <v>22</v>
      </c>
      <c r="B28" s="46" t="str">
        <f>[2]Protokolas!B5</f>
        <v>Ignalinos Č.Kudabos progimnazija</v>
      </c>
      <c r="C28" s="31"/>
      <c r="D28" s="31"/>
      <c r="E28" s="31"/>
      <c r="F28" s="31"/>
      <c r="G28" s="31"/>
      <c r="H28" s="31"/>
      <c r="I28" s="31"/>
      <c r="J28" s="31"/>
      <c r="K28" s="32"/>
      <c r="L28" s="29">
        <f>[2]Protokolas!J5</f>
        <v>388</v>
      </c>
      <c r="M28" s="29">
        <f t="shared" si="1"/>
        <v>22</v>
      </c>
      <c r="N28" s="24"/>
    </row>
    <row r="29" spans="1:14" ht="20.100000000000001" customHeight="1" x14ac:dyDescent="0.25">
      <c r="A29" s="29">
        <f t="shared" si="0"/>
        <v>23</v>
      </c>
      <c r="B29" s="46" t="str">
        <f>[2]Protokolas!B196</f>
        <v>Kauno J.Grušo meno gimnazija</v>
      </c>
      <c r="C29" s="31"/>
      <c r="D29" s="31"/>
      <c r="E29" s="31"/>
      <c r="F29" s="31"/>
      <c r="G29" s="31"/>
      <c r="H29" s="31"/>
      <c r="I29" s="31"/>
      <c r="J29" s="31"/>
      <c r="K29" s="32"/>
      <c r="L29" s="29">
        <f>[2]Protokolas!J196</f>
        <v>379</v>
      </c>
      <c r="M29" s="29">
        <f t="shared" si="1"/>
        <v>23</v>
      </c>
      <c r="N29" s="24"/>
    </row>
    <row r="30" spans="1:14" ht="20.100000000000001" customHeight="1" x14ac:dyDescent="0.25">
      <c r="A30" s="29">
        <f t="shared" si="0"/>
        <v>24</v>
      </c>
      <c r="B30" s="46" t="str">
        <f>[2]Protokolas!B339</f>
        <v>Jonavos pradinė mokykla</v>
      </c>
      <c r="C30" s="31"/>
      <c r="D30" s="31"/>
      <c r="E30" s="31"/>
      <c r="F30" s="31"/>
      <c r="G30" s="31"/>
      <c r="H30" s="31"/>
      <c r="I30" s="31"/>
      <c r="J30" s="31"/>
      <c r="K30" s="32"/>
      <c r="L30" s="29">
        <f>[2]Protokolas!J339</f>
        <v>378</v>
      </c>
      <c r="M30" s="29">
        <f t="shared" si="1"/>
        <v>24</v>
      </c>
      <c r="N30" s="24"/>
    </row>
    <row r="31" spans="1:14" ht="20.100000000000001" customHeight="1" x14ac:dyDescent="0.25">
      <c r="A31" s="29">
        <f t="shared" si="0"/>
        <v>25</v>
      </c>
      <c r="B31" s="46" t="str">
        <f>[2]Protokolas!B244</f>
        <v>Vilniaus r. Nemenčinės Gedimino gimnazija</v>
      </c>
      <c r="C31" s="31"/>
      <c r="D31" s="31"/>
      <c r="E31" s="31"/>
      <c r="F31" s="31"/>
      <c r="G31" s="31"/>
      <c r="H31" s="31"/>
      <c r="I31" s="31"/>
      <c r="J31" s="31"/>
      <c r="K31" s="32"/>
      <c r="L31" s="29">
        <f>[2]Protokolas!J244</f>
        <v>369</v>
      </c>
      <c r="M31" s="29">
        <f t="shared" si="1"/>
        <v>25</v>
      </c>
      <c r="N31" s="24"/>
    </row>
    <row r="32" spans="1:14" ht="20.100000000000001" customHeight="1" x14ac:dyDescent="0.25">
      <c r="A32" s="29">
        <f t="shared" si="0"/>
        <v>26</v>
      </c>
      <c r="B32" s="46" t="str">
        <f>[2]Protokolas!B137</f>
        <v>Panevėžio "Šaltinio" progimnazija</v>
      </c>
      <c r="C32" s="31"/>
      <c r="D32" s="31"/>
      <c r="E32" s="31"/>
      <c r="F32" s="31"/>
      <c r="G32" s="31"/>
      <c r="H32" s="31"/>
      <c r="I32" s="31"/>
      <c r="J32" s="31"/>
      <c r="K32" s="32"/>
      <c r="L32" s="29">
        <f>[2]Protokolas!J137</f>
        <v>367</v>
      </c>
      <c r="M32" s="29">
        <f t="shared" si="1"/>
        <v>26</v>
      </c>
      <c r="N32" s="24"/>
    </row>
    <row r="33" spans="1:14" ht="20.100000000000001" customHeight="1" x14ac:dyDescent="0.25">
      <c r="A33" s="29">
        <f t="shared" si="0"/>
        <v>27</v>
      </c>
      <c r="B33" s="46" t="str">
        <f>[2]Protokolas!B77</f>
        <v>Visagino "Žiburio" pagrindinė mokykla</v>
      </c>
      <c r="C33" s="31"/>
      <c r="D33" s="31"/>
      <c r="E33" s="31"/>
      <c r="F33" s="31"/>
      <c r="G33" s="31"/>
      <c r="H33" s="31"/>
      <c r="I33" s="31"/>
      <c r="J33" s="31"/>
      <c r="K33" s="32"/>
      <c r="L33" s="29">
        <f>[2]Protokolas!J77</f>
        <v>350</v>
      </c>
      <c r="M33" s="29">
        <f t="shared" si="1"/>
        <v>27</v>
      </c>
      <c r="N33" s="24"/>
    </row>
    <row r="34" spans="1:14" ht="20.100000000000001" customHeight="1" x14ac:dyDescent="0.25">
      <c r="A34" s="29">
        <f t="shared" si="0"/>
        <v>28</v>
      </c>
      <c r="B34" s="46" t="str">
        <f>[2]Protokolas!B327</f>
        <v>Trakų R. Aukštadvario mokykla - darželis "Gandriukas"</v>
      </c>
      <c r="C34" s="31"/>
      <c r="D34" s="31"/>
      <c r="E34" s="31"/>
      <c r="F34" s="31"/>
      <c r="G34" s="31"/>
      <c r="H34" s="31"/>
      <c r="I34" s="31"/>
      <c r="J34" s="31"/>
      <c r="K34" s="32"/>
      <c r="L34" s="29">
        <f>[2]Protokolas!J327</f>
        <v>345</v>
      </c>
      <c r="M34" s="29">
        <f t="shared" si="1"/>
        <v>28</v>
      </c>
      <c r="N34" s="24"/>
    </row>
    <row r="35" spans="1:14" ht="20.100000000000001" customHeight="1" x14ac:dyDescent="0.25">
      <c r="A35" s="29">
        <f t="shared" si="0"/>
        <v>29</v>
      </c>
      <c r="B35" s="46" t="str">
        <f>[2]Protokolas!B125</f>
        <v>Kupiškio P.Matulionio progimnazija</v>
      </c>
      <c r="C35" s="31"/>
      <c r="D35" s="31"/>
      <c r="E35" s="31"/>
      <c r="F35" s="31"/>
      <c r="G35" s="31"/>
      <c r="H35" s="31"/>
      <c r="I35" s="31"/>
      <c r="J35" s="31"/>
      <c r="K35" s="32"/>
      <c r="L35" s="29">
        <f>[2]Protokolas!J125</f>
        <v>342</v>
      </c>
      <c r="M35" s="29">
        <f t="shared" si="1"/>
        <v>29</v>
      </c>
      <c r="N35" s="24"/>
    </row>
    <row r="36" spans="1:14" x14ac:dyDescent="0.2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  <row r="37" spans="1:14" x14ac:dyDescent="0.25">
      <c r="A37" s="24"/>
      <c r="B37" s="24"/>
      <c r="C37" s="65" t="s">
        <v>11</v>
      </c>
      <c r="D37" s="65"/>
      <c r="E37" s="65"/>
      <c r="F37" s="65"/>
      <c r="G37" s="42"/>
      <c r="H37" s="42"/>
      <c r="I37" s="42"/>
      <c r="J37" s="65" t="str">
        <f>[2]Protokolas!E397</f>
        <v>Jurgita Kirilovienė</v>
      </c>
      <c r="K37" s="65"/>
      <c r="L37" s="65"/>
      <c r="M37" s="65"/>
      <c r="N37" s="24"/>
    </row>
    <row r="38" spans="1:14" x14ac:dyDescent="0.25">
      <c r="A38" s="24"/>
      <c r="B38" s="24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24"/>
    </row>
    <row r="39" spans="1:14" x14ac:dyDescent="0.25">
      <c r="A39" s="24"/>
      <c r="B39" s="24"/>
      <c r="C39" s="65" t="s">
        <v>12</v>
      </c>
      <c r="D39" s="65"/>
      <c r="E39" s="65"/>
      <c r="F39" s="65"/>
      <c r="G39" s="42"/>
      <c r="H39" s="42"/>
      <c r="I39" s="42"/>
      <c r="J39" s="65" t="str">
        <f>[2]Protokolas!E400</f>
        <v>Irma Maigienė</v>
      </c>
      <c r="K39" s="65"/>
      <c r="L39" s="65"/>
      <c r="M39" s="65"/>
      <c r="N39" s="24"/>
    </row>
    <row r="40" spans="1:14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1:14" hidden="1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</row>
    <row r="42" spans="1:14" hidden="1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</row>
    <row r="43" spans="1:14" hidden="1" x14ac:dyDescent="0.2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  <row r="44" spans="1:14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</row>
    <row r="45" spans="1:14" x14ac:dyDescent="0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</row>
    <row r="46" spans="1:14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</row>
    <row r="47" spans="1:14" x14ac:dyDescent="0.2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1:14" x14ac:dyDescent="0.2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x14ac:dyDescent="0.25"/>
    <row r="50" x14ac:dyDescent="0.25"/>
    <row r="51" x14ac:dyDescent="0.25"/>
    <row r="52" x14ac:dyDescent="0.25"/>
    <row r="53" x14ac:dyDescent="0.25"/>
    <row r="54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</sheetData>
  <mergeCells count="9">
    <mergeCell ref="C39:F39"/>
    <mergeCell ref="J39:M39"/>
    <mergeCell ref="B1:L1"/>
    <mergeCell ref="B3:H3"/>
    <mergeCell ref="K3:L3"/>
    <mergeCell ref="B5:L5"/>
    <mergeCell ref="B6:K6"/>
    <mergeCell ref="C37:F37"/>
    <mergeCell ref="J37:M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6"/>
  <sheetViews>
    <sheetView tabSelected="1" workbookViewId="0">
      <selection activeCell="D7" sqref="D7:E7"/>
    </sheetView>
  </sheetViews>
  <sheetFormatPr defaultColWidth="0" defaultRowHeight="15" zeroHeight="1" x14ac:dyDescent="0.25"/>
  <cols>
    <col min="1" max="1" width="9.28515625" style="25" customWidth="1"/>
    <col min="2" max="2" width="19.42578125" style="4" customWidth="1"/>
    <col min="3" max="3" width="8.28515625" style="4" customWidth="1"/>
    <col min="4" max="4" width="6.140625" style="4" customWidth="1"/>
    <col min="5" max="5" width="6.28515625" style="4" customWidth="1"/>
    <col min="6" max="7" width="5.7109375" style="4" customWidth="1"/>
    <col min="8" max="8" width="5.85546875" style="4" customWidth="1"/>
    <col min="9" max="9" width="6.28515625" style="4" customWidth="1"/>
    <col min="10" max="10" width="7" style="4" customWidth="1"/>
    <col min="11" max="11" width="5.28515625" style="4" customWidth="1"/>
    <col min="12" max="12" width="0.85546875" style="4" customWidth="1"/>
    <col min="13" max="256" width="0" style="4" hidden="1"/>
    <col min="257" max="257" width="9.28515625" style="4" customWidth="1"/>
    <col min="258" max="258" width="19.42578125" style="4" customWidth="1"/>
    <col min="259" max="259" width="8.28515625" style="4" customWidth="1"/>
    <col min="260" max="260" width="6.140625" style="4" customWidth="1"/>
    <col min="261" max="261" width="6.28515625" style="4" customWidth="1"/>
    <col min="262" max="263" width="5.7109375" style="4" customWidth="1"/>
    <col min="264" max="264" width="5.85546875" style="4" customWidth="1"/>
    <col min="265" max="265" width="6.28515625" style="4" customWidth="1"/>
    <col min="266" max="266" width="7" style="4" customWidth="1"/>
    <col min="267" max="267" width="5.28515625" style="4" customWidth="1"/>
    <col min="268" max="268" width="0.85546875" style="4" customWidth="1"/>
    <col min="269" max="512" width="0" style="4" hidden="1"/>
    <col min="513" max="513" width="9.28515625" style="4" customWidth="1"/>
    <col min="514" max="514" width="19.42578125" style="4" customWidth="1"/>
    <col min="515" max="515" width="8.28515625" style="4" customWidth="1"/>
    <col min="516" max="516" width="6.140625" style="4" customWidth="1"/>
    <col min="517" max="517" width="6.28515625" style="4" customWidth="1"/>
    <col min="518" max="519" width="5.7109375" style="4" customWidth="1"/>
    <col min="520" max="520" width="5.85546875" style="4" customWidth="1"/>
    <col min="521" max="521" width="6.28515625" style="4" customWidth="1"/>
    <col min="522" max="522" width="7" style="4" customWidth="1"/>
    <col min="523" max="523" width="5.28515625" style="4" customWidth="1"/>
    <col min="524" max="524" width="0.85546875" style="4" customWidth="1"/>
    <col min="525" max="768" width="0" style="4" hidden="1"/>
    <col min="769" max="769" width="9.28515625" style="4" customWidth="1"/>
    <col min="770" max="770" width="19.42578125" style="4" customWidth="1"/>
    <col min="771" max="771" width="8.28515625" style="4" customWidth="1"/>
    <col min="772" max="772" width="6.140625" style="4" customWidth="1"/>
    <col min="773" max="773" width="6.28515625" style="4" customWidth="1"/>
    <col min="774" max="775" width="5.7109375" style="4" customWidth="1"/>
    <col min="776" max="776" width="5.85546875" style="4" customWidth="1"/>
    <col min="777" max="777" width="6.28515625" style="4" customWidth="1"/>
    <col min="778" max="778" width="7" style="4" customWidth="1"/>
    <col min="779" max="779" width="5.28515625" style="4" customWidth="1"/>
    <col min="780" max="780" width="0.85546875" style="4" customWidth="1"/>
    <col min="781" max="1024" width="0" style="4" hidden="1"/>
    <col min="1025" max="1025" width="9.28515625" style="4" customWidth="1"/>
    <col min="1026" max="1026" width="19.42578125" style="4" customWidth="1"/>
    <col min="1027" max="1027" width="8.28515625" style="4" customWidth="1"/>
    <col min="1028" max="1028" width="6.140625" style="4" customWidth="1"/>
    <col min="1029" max="1029" width="6.28515625" style="4" customWidth="1"/>
    <col min="1030" max="1031" width="5.7109375" style="4" customWidth="1"/>
    <col min="1032" max="1032" width="5.85546875" style="4" customWidth="1"/>
    <col min="1033" max="1033" width="6.28515625" style="4" customWidth="1"/>
    <col min="1034" max="1034" width="7" style="4" customWidth="1"/>
    <col min="1035" max="1035" width="5.28515625" style="4" customWidth="1"/>
    <col min="1036" max="1036" width="0.85546875" style="4" customWidth="1"/>
    <col min="1037" max="1280" width="0" style="4" hidden="1"/>
    <col min="1281" max="1281" width="9.28515625" style="4" customWidth="1"/>
    <col min="1282" max="1282" width="19.42578125" style="4" customWidth="1"/>
    <col min="1283" max="1283" width="8.28515625" style="4" customWidth="1"/>
    <col min="1284" max="1284" width="6.140625" style="4" customWidth="1"/>
    <col min="1285" max="1285" width="6.28515625" style="4" customWidth="1"/>
    <col min="1286" max="1287" width="5.7109375" style="4" customWidth="1"/>
    <col min="1288" max="1288" width="5.85546875" style="4" customWidth="1"/>
    <col min="1289" max="1289" width="6.28515625" style="4" customWidth="1"/>
    <col min="1290" max="1290" width="7" style="4" customWidth="1"/>
    <col min="1291" max="1291" width="5.28515625" style="4" customWidth="1"/>
    <col min="1292" max="1292" width="0.85546875" style="4" customWidth="1"/>
    <col min="1293" max="1536" width="0" style="4" hidden="1"/>
    <col min="1537" max="1537" width="9.28515625" style="4" customWidth="1"/>
    <col min="1538" max="1538" width="19.42578125" style="4" customWidth="1"/>
    <col min="1539" max="1539" width="8.28515625" style="4" customWidth="1"/>
    <col min="1540" max="1540" width="6.140625" style="4" customWidth="1"/>
    <col min="1541" max="1541" width="6.28515625" style="4" customWidth="1"/>
    <col min="1542" max="1543" width="5.7109375" style="4" customWidth="1"/>
    <col min="1544" max="1544" width="5.85546875" style="4" customWidth="1"/>
    <col min="1545" max="1545" width="6.28515625" style="4" customWidth="1"/>
    <col min="1546" max="1546" width="7" style="4" customWidth="1"/>
    <col min="1547" max="1547" width="5.28515625" style="4" customWidth="1"/>
    <col min="1548" max="1548" width="0.85546875" style="4" customWidth="1"/>
    <col min="1549" max="1792" width="0" style="4" hidden="1"/>
    <col min="1793" max="1793" width="9.28515625" style="4" customWidth="1"/>
    <col min="1794" max="1794" width="19.42578125" style="4" customWidth="1"/>
    <col min="1795" max="1795" width="8.28515625" style="4" customWidth="1"/>
    <col min="1796" max="1796" width="6.140625" style="4" customWidth="1"/>
    <col min="1797" max="1797" width="6.28515625" style="4" customWidth="1"/>
    <col min="1798" max="1799" width="5.7109375" style="4" customWidth="1"/>
    <col min="1800" max="1800" width="5.85546875" style="4" customWidth="1"/>
    <col min="1801" max="1801" width="6.28515625" style="4" customWidth="1"/>
    <col min="1802" max="1802" width="7" style="4" customWidth="1"/>
    <col min="1803" max="1803" width="5.28515625" style="4" customWidth="1"/>
    <col min="1804" max="1804" width="0.85546875" style="4" customWidth="1"/>
    <col min="1805" max="2048" width="0" style="4" hidden="1"/>
    <col min="2049" max="2049" width="9.28515625" style="4" customWidth="1"/>
    <col min="2050" max="2050" width="19.42578125" style="4" customWidth="1"/>
    <col min="2051" max="2051" width="8.28515625" style="4" customWidth="1"/>
    <col min="2052" max="2052" width="6.140625" style="4" customWidth="1"/>
    <col min="2053" max="2053" width="6.28515625" style="4" customWidth="1"/>
    <col min="2054" max="2055" width="5.7109375" style="4" customWidth="1"/>
    <col min="2056" max="2056" width="5.85546875" style="4" customWidth="1"/>
    <col min="2057" max="2057" width="6.28515625" style="4" customWidth="1"/>
    <col min="2058" max="2058" width="7" style="4" customWidth="1"/>
    <col min="2059" max="2059" width="5.28515625" style="4" customWidth="1"/>
    <col min="2060" max="2060" width="0.85546875" style="4" customWidth="1"/>
    <col min="2061" max="2304" width="0" style="4" hidden="1"/>
    <col min="2305" max="2305" width="9.28515625" style="4" customWidth="1"/>
    <col min="2306" max="2306" width="19.42578125" style="4" customWidth="1"/>
    <col min="2307" max="2307" width="8.28515625" style="4" customWidth="1"/>
    <col min="2308" max="2308" width="6.140625" style="4" customWidth="1"/>
    <col min="2309" max="2309" width="6.28515625" style="4" customWidth="1"/>
    <col min="2310" max="2311" width="5.7109375" style="4" customWidth="1"/>
    <col min="2312" max="2312" width="5.85546875" style="4" customWidth="1"/>
    <col min="2313" max="2313" width="6.28515625" style="4" customWidth="1"/>
    <col min="2314" max="2314" width="7" style="4" customWidth="1"/>
    <col min="2315" max="2315" width="5.28515625" style="4" customWidth="1"/>
    <col min="2316" max="2316" width="0.85546875" style="4" customWidth="1"/>
    <col min="2317" max="2560" width="0" style="4" hidden="1"/>
    <col min="2561" max="2561" width="9.28515625" style="4" customWidth="1"/>
    <col min="2562" max="2562" width="19.42578125" style="4" customWidth="1"/>
    <col min="2563" max="2563" width="8.28515625" style="4" customWidth="1"/>
    <col min="2564" max="2564" width="6.140625" style="4" customWidth="1"/>
    <col min="2565" max="2565" width="6.28515625" style="4" customWidth="1"/>
    <col min="2566" max="2567" width="5.7109375" style="4" customWidth="1"/>
    <col min="2568" max="2568" width="5.85546875" style="4" customWidth="1"/>
    <col min="2569" max="2569" width="6.28515625" style="4" customWidth="1"/>
    <col min="2570" max="2570" width="7" style="4" customWidth="1"/>
    <col min="2571" max="2571" width="5.28515625" style="4" customWidth="1"/>
    <col min="2572" max="2572" width="0.85546875" style="4" customWidth="1"/>
    <col min="2573" max="2816" width="0" style="4" hidden="1"/>
    <col min="2817" max="2817" width="9.28515625" style="4" customWidth="1"/>
    <col min="2818" max="2818" width="19.42578125" style="4" customWidth="1"/>
    <col min="2819" max="2819" width="8.28515625" style="4" customWidth="1"/>
    <col min="2820" max="2820" width="6.140625" style="4" customWidth="1"/>
    <col min="2821" max="2821" width="6.28515625" style="4" customWidth="1"/>
    <col min="2822" max="2823" width="5.7109375" style="4" customWidth="1"/>
    <col min="2824" max="2824" width="5.85546875" style="4" customWidth="1"/>
    <col min="2825" max="2825" width="6.28515625" style="4" customWidth="1"/>
    <col min="2826" max="2826" width="7" style="4" customWidth="1"/>
    <col min="2827" max="2827" width="5.28515625" style="4" customWidth="1"/>
    <col min="2828" max="2828" width="0.85546875" style="4" customWidth="1"/>
    <col min="2829" max="3072" width="0" style="4" hidden="1"/>
    <col min="3073" max="3073" width="9.28515625" style="4" customWidth="1"/>
    <col min="3074" max="3074" width="19.42578125" style="4" customWidth="1"/>
    <col min="3075" max="3075" width="8.28515625" style="4" customWidth="1"/>
    <col min="3076" max="3076" width="6.140625" style="4" customWidth="1"/>
    <col min="3077" max="3077" width="6.28515625" style="4" customWidth="1"/>
    <col min="3078" max="3079" width="5.7109375" style="4" customWidth="1"/>
    <col min="3080" max="3080" width="5.85546875" style="4" customWidth="1"/>
    <col min="3081" max="3081" width="6.28515625" style="4" customWidth="1"/>
    <col min="3082" max="3082" width="7" style="4" customWidth="1"/>
    <col min="3083" max="3083" width="5.28515625" style="4" customWidth="1"/>
    <col min="3084" max="3084" width="0.85546875" style="4" customWidth="1"/>
    <col min="3085" max="3328" width="0" style="4" hidden="1"/>
    <col min="3329" max="3329" width="9.28515625" style="4" customWidth="1"/>
    <col min="3330" max="3330" width="19.42578125" style="4" customWidth="1"/>
    <col min="3331" max="3331" width="8.28515625" style="4" customWidth="1"/>
    <col min="3332" max="3332" width="6.140625" style="4" customWidth="1"/>
    <col min="3333" max="3333" width="6.28515625" style="4" customWidth="1"/>
    <col min="3334" max="3335" width="5.7109375" style="4" customWidth="1"/>
    <col min="3336" max="3336" width="5.85546875" style="4" customWidth="1"/>
    <col min="3337" max="3337" width="6.28515625" style="4" customWidth="1"/>
    <col min="3338" max="3338" width="7" style="4" customWidth="1"/>
    <col min="3339" max="3339" width="5.28515625" style="4" customWidth="1"/>
    <col min="3340" max="3340" width="0.85546875" style="4" customWidth="1"/>
    <col min="3341" max="3584" width="0" style="4" hidden="1"/>
    <col min="3585" max="3585" width="9.28515625" style="4" customWidth="1"/>
    <col min="3586" max="3586" width="19.42578125" style="4" customWidth="1"/>
    <col min="3587" max="3587" width="8.28515625" style="4" customWidth="1"/>
    <col min="3588" max="3588" width="6.140625" style="4" customWidth="1"/>
    <col min="3589" max="3589" width="6.28515625" style="4" customWidth="1"/>
    <col min="3590" max="3591" width="5.7109375" style="4" customWidth="1"/>
    <col min="3592" max="3592" width="5.85546875" style="4" customWidth="1"/>
    <col min="3593" max="3593" width="6.28515625" style="4" customWidth="1"/>
    <col min="3594" max="3594" width="7" style="4" customWidth="1"/>
    <col min="3595" max="3595" width="5.28515625" style="4" customWidth="1"/>
    <col min="3596" max="3596" width="0.85546875" style="4" customWidth="1"/>
    <col min="3597" max="3840" width="0" style="4" hidden="1"/>
    <col min="3841" max="3841" width="9.28515625" style="4" customWidth="1"/>
    <col min="3842" max="3842" width="19.42578125" style="4" customWidth="1"/>
    <col min="3843" max="3843" width="8.28515625" style="4" customWidth="1"/>
    <col min="3844" max="3844" width="6.140625" style="4" customWidth="1"/>
    <col min="3845" max="3845" width="6.28515625" style="4" customWidth="1"/>
    <col min="3846" max="3847" width="5.7109375" style="4" customWidth="1"/>
    <col min="3848" max="3848" width="5.85546875" style="4" customWidth="1"/>
    <col min="3849" max="3849" width="6.28515625" style="4" customWidth="1"/>
    <col min="3850" max="3850" width="7" style="4" customWidth="1"/>
    <col min="3851" max="3851" width="5.28515625" style="4" customWidth="1"/>
    <col min="3852" max="3852" width="0.85546875" style="4" customWidth="1"/>
    <col min="3853" max="4096" width="0" style="4" hidden="1"/>
    <col min="4097" max="4097" width="9.28515625" style="4" customWidth="1"/>
    <col min="4098" max="4098" width="19.42578125" style="4" customWidth="1"/>
    <col min="4099" max="4099" width="8.28515625" style="4" customWidth="1"/>
    <col min="4100" max="4100" width="6.140625" style="4" customWidth="1"/>
    <col min="4101" max="4101" width="6.28515625" style="4" customWidth="1"/>
    <col min="4102" max="4103" width="5.7109375" style="4" customWidth="1"/>
    <col min="4104" max="4104" width="5.85546875" style="4" customWidth="1"/>
    <col min="4105" max="4105" width="6.28515625" style="4" customWidth="1"/>
    <col min="4106" max="4106" width="7" style="4" customWidth="1"/>
    <col min="4107" max="4107" width="5.28515625" style="4" customWidth="1"/>
    <col min="4108" max="4108" width="0.85546875" style="4" customWidth="1"/>
    <col min="4109" max="4352" width="0" style="4" hidden="1"/>
    <col min="4353" max="4353" width="9.28515625" style="4" customWidth="1"/>
    <col min="4354" max="4354" width="19.42578125" style="4" customWidth="1"/>
    <col min="4355" max="4355" width="8.28515625" style="4" customWidth="1"/>
    <col min="4356" max="4356" width="6.140625" style="4" customWidth="1"/>
    <col min="4357" max="4357" width="6.28515625" style="4" customWidth="1"/>
    <col min="4358" max="4359" width="5.7109375" style="4" customWidth="1"/>
    <col min="4360" max="4360" width="5.85546875" style="4" customWidth="1"/>
    <col min="4361" max="4361" width="6.28515625" style="4" customWidth="1"/>
    <col min="4362" max="4362" width="7" style="4" customWidth="1"/>
    <col min="4363" max="4363" width="5.28515625" style="4" customWidth="1"/>
    <col min="4364" max="4364" width="0.85546875" style="4" customWidth="1"/>
    <col min="4365" max="4608" width="0" style="4" hidden="1"/>
    <col min="4609" max="4609" width="9.28515625" style="4" customWidth="1"/>
    <col min="4610" max="4610" width="19.42578125" style="4" customWidth="1"/>
    <col min="4611" max="4611" width="8.28515625" style="4" customWidth="1"/>
    <col min="4612" max="4612" width="6.140625" style="4" customWidth="1"/>
    <col min="4613" max="4613" width="6.28515625" style="4" customWidth="1"/>
    <col min="4614" max="4615" width="5.7109375" style="4" customWidth="1"/>
    <col min="4616" max="4616" width="5.85546875" style="4" customWidth="1"/>
    <col min="4617" max="4617" width="6.28515625" style="4" customWidth="1"/>
    <col min="4618" max="4618" width="7" style="4" customWidth="1"/>
    <col min="4619" max="4619" width="5.28515625" style="4" customWidth="1"/>
    <col min="4620" max="4620" width="0.85546875" style="4" customWidth="1"/>
    <col min="4621" max="4864" width="0" style="4" hidden="1"/>
    <col min="4865" max="4865" width="9.28515625" style="4" customWidth="1"/>
    <col min="4866" max="4866" width="19.42578125" style="4" customWidth="1"/>
    <col min="4867" max="4867" width="8.28515625" style="4" customWidth="1"/>
    <col min="4868" max="4868" width="6.140625" style="4" customWidth="1"/>
    <col min="4869" max="4869" width="6.28515625" style="4" customWidth="1"/>
    <col min="4870" max="4871" width="5.7109375" style="4" customWidth="1"/>
    <col min="4872" max="4872" width="5.85546875" style="4" customWidth="1"/>
    <col min="4873" max="4873" width="6.28515625" style="4" customWidth="1"/>
    <col min="4874" max="4874" width="7" style="4" customWidth="1"/>
    <col min="4875" max="4875" width="5.28515625" style="4" customWidth="1"/>
    <col min="4876" max="4876" width="0.85546875" style="4" customWidth="1"/>
    <col min="4877" max="5120" width="0" style="4" hidden="1"/>
    <col min="5121" max="5121" width="9.28515625" style="4" customWidth="1"/>
    <col min="5122" max="5122" width="19.42578125" style="4" customWidth="1"/>
    <col min="5123" max="5123" width="8.28515625" style="4" customWidth="1"/>
    <col min="5124" max="5124" width="6.140625" style="4" customWidth="1"/>
    <col min="5125" max="5125" width="6.28515625" style="4" customWidth="1"/>
    <col min="5126" max="5127" width="5.7109375" style="4" customWidth="1"/>
    <col min="5128" max="5128" width="5.85546875" style="4" customWidth="1"/>
    <col min="5129" max="5129" width="6.28515625" style="4" customWidth="1"/>
    <col min="5130" max="5130" width="7" style="4" customWidth="1"/>
    <col min="5131" max="5131" width="5.28515625" style="4" customWidth="1"/>
    <col min="5132" max="5132" width="0.85546875" style="4" customWidth="1"/>
    <col min="5133" max="5376" width="0" style="4" hidden="1"/>
    <col min="5377" max="5377" width="9.28515625" style="4" customWidth="1"/>
    <col min="5378" max="5378" width="19.42578125" style="4" customWidth="1"/>
    <col min="5379" max="5379" width="8.28515625" style="4" customWidth="1"/>
    <col min="5380" max="5380" width="6.140625" style="4" customWidth="1"/>
    <col min="5381" max="5381" width="6.28515625" style="4" customWidth="1"/>
    <col min="5382" max="5383" width="5.7109375" style="4" customWidth="1"/>
    <col min="5384" max="5384" width="5.85546875" style="4" customWidth="1"/>
    <col min="5385" max="5385" width="6.28515625" style="4" customWidth="1"/>
    <col min="5386" max="5386" width="7" style="4" customWidth="1"/>
    <col min="5387" max="5387" width="5.28515625" style="4" customWidth="1"/>
    <col min="5388" max="5388" width="0.85546875" style="4" customWidth="1"/>
    <col min="5389" max="5632" width="0" style="4" hidden="1"/>
    <col min="5633" max="5633" width="9.28515625" style="4" customWidth="1"/>
    <col min="5634" max="5634" width="19.42578125" style="4" customWidth="1"/>
    <col min="5635" max="5635" width="8.28515625" style="4" customWidth="1"/>
    <col min="5636" max="5636" width="6.140625" style="4" customWidth="1"/>
    <col min="5637" max="5637" width="6.28515625" style="4" customWidth="1"/>
    <col min="5638" max="5639" width="5.7109375" style="4" customWidth="1"/>
    <col min="5640" max="5640" width="5.85546875" style="4" customWidth="1"/>
    <col min="5641" max="5641" width="6.28515625" style="4" customWidth="1"/>
    <col min="5642" max="5642" width="7" style="4" customWidth="1"/>
    <col min="5643" max="5643" width="5.28515625" style="4" customWidth="1"/>
    <col min="5644" max="5644" width="0.85546875" style="4" customWidth="1"/>
    <col min="5645" max="5888" width="0" style="4" hidden="1"/>
    <col min="5889" max="5889" width="9.28515625" style="4" customWidth="1"/>
    <col min="5890" max="5890" width="19.42578125" style="4" customWidth="1"/>
    <col min="5891" max="5891" width="8.28515625" style="4" customWidth="1"/>
    <col min="5892" max="5892" width="6.140625" style="4" customWidth="1"/>
    <col min="5893" max="5893" width="6.28515625" style="4" customWidth="1"/>
    <col min="5894" max="5895" width="5.7109375" style="4" customWidth="1"/>
    <col min="5896" max="5896" width="5.85546875" style="4" customWidth="1"/>
    <col min="5897" max="5897" width="6.28515625" style="4" customWidth="1"/>
    <col min="5898" max="5898" width="7" style="4" customWidth="1"/>
    <col min="5899" max="5899" width="5.28515625" style="4" customWidth="1"/>
    <col min="5900" max="5900" width="0.85546875" style="4" customWidth="1"/>
    <col min="5901" max="6144" width="0" style="4" hidden="1"/>
    <col min="6145" max="6145" width="9.28515625" style="4" customWidth="1"/>
    <col min="6146" max="6146" width="19.42578125" style="4" customWidth="1"/>
    <col min="6147" max="6147" width="8.28515625" style="4" customWidth="1"/>
    <col min="6148" max="6148" width="6.140625" style="4" customWidth="1"/>
    <col min="6149" max="6149" width="6.28515625" style="4" customWidth="1"/>
    <col min="6150" max="6151" width="5.7109375" style="4" customWidth="1"/>
    <col min="6152" max="6152" width="5.85546875" style="4" customWidth="1"/>
    <col min="6153" max="6153" width="6.28515625" style="4" customWidth="1"/>
    <col min="6154" max="6154" width="7" style="4" customWidth="1"/>
    <col min="6155" max="6155" width="5.28515625" style="4" customWidth="1"/>
    <col min="6156" max="6156" width="0.85546875" style="4" customWidth="1"/>
    <col min="6157" max="6400" width="0" style="4" hidden="1"/>
    <col min="6401" max="6401" width="9.28515625" style="4" customWidth="1"/>
    <col min="6402" max="6402" width="19.42578125" style="4" customWidth="1"/>
    <col min="6403" max="6403" width="8.28515625" style="4" customWidth="1"/>
    <col min="6404" max="6404" width="6.140625" style="4" customWidth="1"/>
    <col min="6405" max="6405" width="6.28515625" style="4" customWidth="1"/>
    <col min="6406" max="6407" width="5.7109375" style="4" customWidth="1"/>
    <col min="6408" max="6408" width="5.85546875" style="4" customWidth="1"/>
    <col min="6409" max="6409" width="6.28515625" style="4" customWidth="1"/>
    <col min="6410" max="6410" width="7" style="4" customWidth="1"/>
    <col min="6411" max="6411" width="5.28515625" style="4" customWidth="1"/>
    <col min="6412" max="6412" width="0.85546875" style="4" customWidth="1"/>
    <col min="6413" max="6656" width="0" style="4" hidden="1"/>
    <col min="6657" max="6657" width="9.28515625" style="4" customWidth="1"/>
    <col min="6658" max="6658" width="19.42578125" style="4" customWidth="1"/>
    <col min="6659" max="6659" width="8.28515625" style="4" customWidth="1"/>
    <col min="6660" max="6660" width="6.140625" style="4" customWidth="1"/>
    <col min="6661" max="6661" width="6.28515625" style="4" customWidth="1"/>
    <col min="6662" max="6663" width="5.7109375" style="4" customWidth="1"/>
    <col min="6664" max="6664" width="5.85546875" style="4" customWidth="1"/>
    <col min="6665" max="6665" width="6.28515625" style="4" customWidth="1"/>
    <col min="6666" max="6666" width="7" style="4" customWidth="1"/>
    <col min="6667" max="6667" width="5.28515625" style="4" customWidth="1"/>
    <col min="6668" max="6668" width="0.85546875" style="4" customWidth="1"/>
    <col min="6669" max="6912" width="0" style="4" hidden="1"/>
    <col min="6913" max="6913" width="9.28515625" style="4" customWidth="1"/>
    <col min="6914" max="6914" width="19.42578125" style="4" customWidth="1"/>
    <col min="6915" max="6915" width="8.28515625" style="4" customWidth="1"/>
    <col min="6916" max="6916" width="6.140625" style="4" customWidth="1"/>
    <col min="6917" max="6917" width="6.28515625" style="4" customWidth="1"/>
    <col min="6918" max="6919" width="5.7109375" style="4" customWidth="1"/>
    <col min="6920" max="6920" width="5.85546875" style="4" customWidth="1"/>
    <col min="6921" max="6921" width="6.28515625" style="4" customWidth="1"/>
    <col min="6922" max="6922" width="7" style="4" customWidth="1"/>
    <col min="6923" max="6923" width="5.28515625" style="4" customWidth="1"/>
    <col min="6924" max="6924" width="0.85546875" style="4" customWidth="1"/>
    <col min="6925" max="7168" width="0" style="4" hidden="1"/>
    <col min="7169" max="7169" width="9.28515625" style="4" customWidth="1"/>
    <col min="7170" max="7170" width="19.42578125" style="4" customWidth="1"/>
    <col min="7171" max="7171" width="8.28515625" style="4" customWidth="1"/>
    <col min="7172" max="7172" width="6.140625" style="4" customWidth="1"/>
    <col min="7173" max="7173" width="6.28515625" style="4" customWidth="1"/>
    <col min="7174" max="7175" width="5.7109375" style="4" customWidth="1"/>
    <col min="7176" max="7176" width="5.85546875" style="4" customWidth="1"/>
    <col min="7177" max="7177" width="6.28515625" style="4" customWidth="1"/>
    <col min="7178" max="7178" width="7" style="4" customWidth="1"/>
    <col min="7179" max="7179" width="5.28515625" style="4" customWidth="1"/>
    <col min="7180" max="7180" width="0.85546875" style="4" customWidth="1"/>
    <col min="7181" max="7424" width="0" style="4" hidden="1"/>
    <col min="7425" max="7425" width="9.28515625" style="4" customWidth="1"/>
    <col min="7426" max="7426" width="19.42578125" style="4" customWidth="1"/>
    <col min="7427" max="7427" width="8.28515625" style="4" customWidth="1"/>
    <col min="7428" max="7428" width="6.140625" style="4" customWidth="1"/>
    <col min="7429" max="7429" width="6.28515625" style="4" customWidth="1"/>
    <col min="7430" max="7431" width="5.7109375" style="4" customWidth="1"/>
    <col min="7432" max="7432" width="5.85546875" style="4" customWidth="1"/>
    <col min="7433" max="7433" width="6.28515625" style="4" customWidth="1"/>
    <col min="7434" max="7434" width="7" style="4" customWidth="1"/>
    <col min="7435" max="7435" width="5.28515625" style="4" customWidth="1"/>
    <col min="7436" max="7436" width="0.85546875" style="4" customWidth="1"/>
    <col min="7437" max="7680" width="0" style="4" hidden="1"/>
    <col min="7681" max="7681" width="9.28515625" style="4" customWidth="1"/>
    <col min="7682" max="7682" width="19.42578125" style="4" customWidth="1"/>
    <col min="7683" max="7683" width="8.28515625" style="4" customWidth="1"/>
    <col min="7684" max="7684" width="6.140625" style="4" customWidth="1"/>
    <col min="7685" max="7685" width="6.28515625" style="4" customWidth="1"/>
    <col min="7686" max="7687" width="5.7109375" style="4" customWidth="1"/>
    <col min="7688" max="7688" width="5.85546875" style="4" customWidth="1"/>
    <col min="7689" max="7689" width="6.28515625" style="4" customWidth="1"/>
    <col min="7690" max="7690" width="7" style="4" customWidth="1"/>
    <col min="7691" max="7691" width="5.28515625" style="4" customWidth="1"/>
    <col min="7692" max="7692" width="0.85546875" style="4" customWidth="1"/>
    <col min="7693" max="7936" width="0" style="4" hidden="1"/>
    <col min="7937" max="7937" width="9.28515625" style="4" customWidth="1"/>
    <col min="7938" max="7938" width="19.42578125" style="4" customWidth="1"/>
    <col min="7939" max="7939" width="8.28515625" style="4" customWidth="1"/>
    <col min="7940" max="7940" width="6.140625" style="4" customWidth="1"/>
    <col min="7941" max="7941" width="6.28515625" style="4" customWidth="1"/>
    <col min="7942" max="7943" width="5.7109375" style="4" customWidth="1"/>
    <col min="7944" max="7944" width="5.85546875" style="4" customWidth="1"/>
    <col min="7945" max="7945" width="6.28515625" style="4" customWidth="1"/>
    <col min="7946" max="7946" width="7" style="4" customWidth="1"/>
    <col min="7947" max="7947" width="5.28515625" style="4" customWidth="1"/>
    <col min="7948" max="7948" width="0.85546875" style="4" customWidth="1"/>
    <col min="7949" max="8192" width="0" style="4" hidden="1"/>
    <col min="8193" max="8193" width="9.28515625" style="4" customWidth="1"/>
    <col min="8194" max="8194" width="19.42578125" style="4" customWidth="1"/>
    <col min="8195" max="8195" width="8.28515625" style="4" customWidth="1"/>
    <col min="8196" max="8196" width="6.140625" style="4" customWidth="1"/>
    <col min="8197" max="8197" width="6.28515625" style="4" customWidth="1"/>
    <col min="8198" max="8199" width="5.7109375" style="4" customWidth="1"/>
    <col min="8200" max="8200" width="5.85546875" style="4" customWidth="1"/>
    <col min="8201" max="8201" width="6.28515625" style="4" customWidth="1"/>
    <col min="8202" max="8202" width="7" style="4" customWidth="1"/>
    <col min="8203" max="8203" width="5.28515625" style="4" customWidth="1"/>
    <col min="8204" max="8204" width="0.85546875" style="4" customWidth="1"/>
    <col min="8205" max="8448" width="0" style="4" hidden="1"/>
    <col min="8449" max="8449" width="9.28515625" style="4" customWidth="1"/>
    <col min="8450" max="8450" width="19.42578125" style="4" customWidth="1"/>
    <col min="8451" max="8451" width="8.28515625" style="4" customWidth="1"/>
    <col min="8452" max="8452" width="6.140625" style="4" customWidth="1"/>
    <col min="8453" max="8453" width="6.28515625" style="4" customWidth="1"/>
    <col min="8454" max="8455" width="5.7109375" style="4" customWidth="1"/>
    <col min="8456" max="8456" width="5.85546875" style="4" customWidth="1"/>
    <col min="8457" max="8457" width="6.28515625" style="4" customWidth="1"/>
    <col min="8458" max="8458" width="7" style="4" customWidth="1"/>
    <col min="8459" max="8459" width="5.28515625" style="4" customWidth="1"/>
    <col min="8460" max="8460" width="0.85546875" style="4" customWidth="1"/>
    <col min="8461" max="8704" width="0" style="4" hidden="1"/>
    <col min="8705" max="8705" width="9.28515625" style="4" customWidth="1"/>
    <col min="8706" max="8706" width="19.42578125" style="4" customWidth="1"/>
    <col min="8707" max="8707" width="8.28515625" style="4" customWidth="1"/>
    <col min="8708" max="8708" width="6.140625" style="4" customWidth="1"/>
    <col min="8709" max="8709" width="6.28515625" style="4" customWidth="1"/>
    <col min="8710" max="8711" width="5.7109375" style="4" customWidth="1"/>
    <col min="8712" max="8712" width="5.85546875" style="4" customWidth="1"/>
    <col min="8713" max="8713" width="6.28515625" style="4" customWidth="1"/>
    <col min="8714" max="8714" width="7" style="4" customWidth="1"/>
    <col min="8715" max="8715" width="5.28515625" style="4" customWidth="1"/>
    <col min="8716" max="8716" width="0.85546875" style="4" customWidth="1"/>
    <col min="8717" max="8960" width="0" style="4" hidden="1"/>
    <col min="8961" max="8961" width="9.28515625" style="4" customWidth="1"/>
    <col min="8962" max="8962" width="19.42578125" style="4" customWidth="1"/>
    <col min="8963" max="8963" width="8.28515625" style="4" customWidth="1"/>
    <col min="8964" max="8964" width="6.140625" style="4" customWidth="1"/>
    <col min="8965" max="8965" width="6.28515625" style="4" customWidth="1"/>
    <col min="8966" max="8967" width="5.7109375" style="4" customWidth="1"/>
    <col min="8968" max="8968" width="5.85546875" style="4" customWidth="1"/>
    <col min="8969" max="8969" width="6.28515625" style="4" customWidth="1"/>
    <col min="8970" max="8970" width="7" style="4" customWidth="1"/>
    <col min="8971" max="8971" width="5.28515625" style="4" customWidth="1"/>
    <col min="8972" max="8972" width="0.85546875" style="4" customWidth="1"/>
    <col min="8973" max="9216" width="0" style="4" hidden="1"/>
    <col min="9217" max="9217" width="9.28515625" style="4" customWidth="1"/>
    <col min="9218" max="9218" width="19.42578125" style="4" customWidth="1"/>
    <col min="9219" max="9219" width="8.28515625" style="4" customWidth="1"/>
    <col min="9220" max="9220" width="6.140625" style="4" customWidth="1"/>
    <col min="9221" max="9221" width="6.28515625" style="4" customWidth="1"/>
    <col min="9222" max="9223" width="5.7109375" style="4" customWidth="1"/>
    <col min="9224" max="9224" width="5.85546875" style="4" customWidth="1"/>
    <col min="9225" max="9225" width="6.28515625" style="4" customWidth="1"/>
    <col min="9226" max="9226" width="7" style="4" customWidth="1"/>
    <col min="9227" max="9227" width="5.28515625" style="4" customWidth="1"/>
    <col min="9228" max="9228" width="0.85546875" style="4" customWidth="1"/>
    <col min="9229" max="9472" width="0" style="4" hidden="1"/>
    <col min="9473" max="9473" width="9.28515625" style="4" customWidth="1"/>
    <col min="9474" max="9474" width="19.42578125" style="4" customWidth="1"/>
    <col min="9475" max="9475" width="8.28515625" style="4" customWidth="1"/>
    <col min="9476" max="9476" width="6.140625" style="4" customWidth="1"/>
    <col min="9477" max="9477" width="6.28515625" style="4" customWidth="1"/>
    <col min="9478" max="9479" width="5.7109375" style="4" customWidth="1"/>
    <col min="9480" max="9480" width="5.85546875" style="4" customWidth="1"/>
    <col min="9481" max="9481" width="6.28515625" style="4" customWidth="1"/>
    <col min="9482" max="9482" width="7" style="4" customWidth="1"/>
    <col min="9483" max="9483" width="5.28515625" style="4" customWidth="1"/>
    <col min="9484" max="9484" width="0.85546875" style="4" customWidth="1"/>
    <col min="9485" max="9728" width="0" style="4" hidden="1"/>
    <col min="9729" max="9729" width="9.28515625" style="4" customWidth="1"/>
    <col min="9730" max="9730" width="19.42578125" style="4" customWidth="1"/>
    <col min="9731" max="9731" width="8.28515625" style="4" customWidth="1"/>
    <col min="9732" max="9732" width="6.140625" style="4" customWidth="1"/>
    <col min="9733" max="9733" width="6.28515625" style="4" customWidth="1"/>
    <col min="9734" max="9735" width="5.7109375" style="4" customWidth="1"/>
    <col min="9736" max="9736" width="5.85546875" style="4" customWidth="1"/>
    <col min="9737" max="9737" width="6.28515625" style="4" customWidth="1"/>
    <col min="9738" max="9738" width="7" style="4" customWidth="1"/>
    <col min="9739" max="9739" width="5.28515625" style="4" customWidth="1"/>
    <col min="9740" max="9740" width="0.85546875" style="4" customWidth="1"/>
    <col min="9741" max="9984" width="0" style="4" hidden="1"/>
    <col min="9985" max="9985" width="9.28515625" style="4" customWidth="1"/>
    <col min="9986" max="9986" width="19.42578125" style="4" customWidth="1"/>
    <col min="9987" max="9987" width="8.28515625" style="4" customWidth="1"/>
    <col min="9988" max="9988" width="6.140625" style="4" customWidth="1"/>
    <col min="9989" max="9989" width="6.28515625" style="4" customWidth="1"/>
    <col min="9990" max="9991" width="5.7109375" style="4" customWidth="1"/>
    <col min="9992" max="9992" width="5.85546875" style="4" customWidth="1"/>
    <col min="9993" max="9993" width="6.28515625" style="4" customWidth="1"/>
    <col min="9994" max="9994" width="7" style="4" customWidth="1"/>
    <col min="9995" max="9995" width="5.28515625" style="4" customWidth="1"/>
    <col min="9996" max="9996" width="0.85546875" style="4" customWidth="1"/>
    <col min="9997" max="10240" width="0" style="4" hidden="1"/>
    <col min="10241" max="10241" width="9.28515625" style="4" customWidth="1"/>
    <col min="10242" max="10242" width="19.42578125" style="4" customWidth="1"/>
    <col min="10243" max="10243" width="8.28515625" style="4" customWidth="1"/>
    <col min="10244" max="10244" width="6.140625" style="4" customWidth="1"/>
    <col min="10245" max="10245" width="6.28515625" style="4" customWidth="1"/>
    <col min="10246" max="10247" width="5.7109375" style="4" customWidth="1"/>
    <col min="10248" max="10248" width="5.85546875" style="4" customWidth="1"/>
    <col min="10249" max="10249" width="6.28515625" style="4" customWidth="1"/>
    <col min="10250" max="10250" width="7" style="4" customWidth="1"/>
    <col min="10251" max="10251" width="5.28515625" style="4" customWidth="1"/>
    <col min="10252" max="10252" width="0.85546875" style="4" customWidth="1"/>
    <col min="10253" max="10496" width="0" style="4" hidden="1"/>
    <col min="10497" max="10497" width="9.28515625" style="4" customWidth="1"/>
    <col min="10498" max="10498" width="19.42578125" style="4" customWidth="1"/>
    <col min="10499" max="10499" width="8.28515625" style="4" customWidth="1"/>
    <col min="10500" max="10500" width="6.140625" style="4" customWidth="1"/>
    <col min="10501" max="10501" width="6.28515625" style="4" customWidth="1"/>
    <col min="10502" max="10503" width="5.7109375" style="4" customWidth="1"/>
    <col min="10504" max="10504" width="5.85546875" style="4" customWidth="1"/>
    <col min="10505" max="10505" width="6.28515625" style="4" customWidth="1"/>
    <col min="10506" max="10506" width="7" style="4" customWidth="1"/>
    <col min="10507" max="10507" width="5.28515625" style="4" customWidth="1"/>
    <col min="10508" max="10508" width="0.85546875" style="4" customWidth="1"/>
    <col min="10509" max="10752" width="0" style="4" hidden="1"/>
    <col min="10753" max="10753" width="9.28515625" style="4" customWidth="1"/>
    <col min="10754" max="10754" width="19.42578125" style="4" customWidth="1"/>
    <col min="10755" max="10755" width="8.28515625" style="4" customWidth="1"/>
    <col min="10756" max="10756" width="6.140625" style="4" customWidth="1"/>
    <col min="10757" max="10757" width="6.28515625" style="4" customWidth="1"/>
    <col min="10758" max="10759" width="5.7109375" style="4" customWidth="1"/>
    <col min="10760" max="10760" width="5.85546875" style="4" customWidth="1"/>
    <col min="10761" max="10761" width="6.28515625" style="4" customWidth="1"/>
    <col min="10762" max="10762" width="7" style="4" customWidth="1"/>
    <col min="10763" max="10763" width="5.28515625" style="4" customWidth="1"/>
    <col min="10764" max="10764" width="0.85546875" style="4" customWidth="1"/>
    <col min="10765" max="11008" width="0" style="4" hidden="1"/>
    <col min="11009" max="11009" width="9.28515625" style="4" customWidth="1"/>
    <col min="11010" max="11010" width="19.42578125" style="4" customWidth="1"/>
    <col min="11011" max="11011" width="8.28515625" style="4" customWidth="1"/>
    <col min="11012" max="11012" width="6.140625" style="4" customWidth="1"/>
    <col min="11013" max="11013" width="6.28515625" style="4" customWidth="1"/>
    <col min="11014" max="11015" width="5.7109375" style="4" customWidth="1"/>
    <col min="11016" max="11016" width="5.85546875" style="4" customWidth="1"/>
    <col min="11017" max="11017" width="6.28515625" style="4" customWidth="1"/>
    <col min="11018" max="11018" width="7" style="4" customWidth="1"/>
    <col min="11019" max="11019" width="5.28515625" style="4" customWidth="1"/>
    <col min="11020" max="11020" width="0.85546875" style="4" customWidth="1"/>
    <col min="11021" max="11264" width="0" style="4" hidden="1"/>
    <col min="11265" max="11265" width="9.28515625" style="4" customWidth="1"/>
    <col min="11266" max="11266" width="19.42578125" style="4" customWidth="1"/>
    <col min="11267" max="11267" width="8.28515625" style="4" customWidth="1"/>
    <col min="11268" max="11268" width="6.140625" style="4" customWidth="1"/>
    <col min="11269" max="11269" width="6.28515625" style="4" customWidth="1"/>
    <col min="11270" max="11271" width="5.7109375" style="4" customWidth="1"/>
    <col min="11272" max="11272" width="5.85546875" style="4" customWidth="1"/>
    <col min="11273" max="11273" width="6.28515625" style="4" customWidth="1"/>
    <col min="11274" max="11274" width="7" style="4" customWidth="1"/>
    <col min="11275" max="11275" width="5.28515625" style="4" customWidth="1"/>
    <col min="11276" max="11276" width="0.85546875" style="4" customWidth="1"/>
    <col min="11277" max="11520" width="0" style="4" hidden="1"/>
    <col min="11521" max="11521" width="9.28515625" style="4" customWidth="1"/>
    <col min="11522" max="11522" width="19.42578125" style="4" customWidth="1"/>
    <col min="11523" max="11523" width="8.28515625" style="4" customWidth="1"/>
    <col min="11524" max="11524" width="6.140625" style="4" customWidth="1"/>
    <col min="11525" max="11525" width="6.28515625" style="4" customWidth="1"/>
    <col min="11526" max="11527" width="5.7109375" style="4" customWidth="1"/>
    <col min="11528" max="11528" width="5.85546875" style="4" customWidth="1"/>
    <col min="11529" max="11529" width="6.28515625" style="4" customWidth="1"/>
    <col min="11530" max="11530" width="7" style="4" customWidth="1"/>
    <col min="11531" max="11531" width="5.28515625" style="4" customWidth="1"/>
    <col min="11532" max="11532" width="0.85546875" style="4" customWidth="1"/>
    <col min="11533" max="11776" width="0" style="4" hidden="1"/>
    <col min="11777" max="11777" width="9.28515625" style="4" customWidth="1"/>
    <col min="11778" max="11778" width="19.42578125" style="4" customWidth="1"/>
    <col min="11779" max="11779" width="8.28515625" style="4" customWidth="1"/>
    <col min="11780" max="11780" width="6.140625" style="4" customWidth="1"/>
    <col min="11781" max="11781" width="6.28515625" style="4" customWidth="1"/>
    <col min="11782" max="11783" width="5.7109375" style="4" customWidth="1"/>
    <col min="11784" max="11784" width="5.85546875" style="4" customWidth="1"/>
    <col min="11785" max="11785" width="6.28515625" style="4" customWidth="1"/>
    <col min="11786" max="11786" width="7" style="4" customWidth="1"/>
    <col min="11787" max="11787" width="5.28515625" style="4" customWidth="1"/>
    <col min="11788" max="11788" width="0.85546875" style="4" customWidth="1"/>
    <col min="11789" max="12032" width="0" style="4" hidden="1"/>
    <col min="12033" max="12033" width="9.28515625" style="4" customWidth="1"/>
    <col min="12034" max="12034" width="19.42578125" style="4" customWidth="1"/>
    <col min="12035" max="12035" width="8.28515625" style="4" customWidth="1"/>
    <col min="12036" max="12036" width="6.140625" style="4" customWidth="1"/>
    <col min="12037" max="12037" width="6.28515625" style="4" customWidth="1"/>
    <col min="12038" max="12039" width="5.7109375" style="4" customWidth="1"/>
    <col min="12040" max="12040" width="5.85546875" style="4" customWidth="1"/>
    <col min="12041" max="12041" width="6.28515625" style="4" customWidth="1"/>
    <col min="12042" max="12042" width="7" style="4" customWidth="1"/>
    <col min="12043" max="12043" width="5.28515625" style="4" customWidth="1"/>
    <col min="12044" max="12044" width="0.85546875" style="4" customWidth="1"/>
    <col min="12045" max="12288" width="0" style="4" hidden="1"/>
    <col min="12289" max="12289" width="9.28515625" style="4" customWidth="1"/>
    <col min="12290" max="12290" width="19.42578125" style="4" customWidth="1"/>
    <col min="12291" max="12291" width="8.28515625" style="4" customWidth="1"/>
    <col min="12292" max="12292" width="6.140625" style="4" customWidth="1"/>
    <col min="12293" max="12293" width="6.28515625" style="4" customWidth="1"/>
    <col min="12294" max="12295" width="5.7109375" style="4" customWidth="1"/>
    <col min="12296" max="12296" width="5.85546875" style="4" customWidth="1"/>
    <col min="12297" max="12297" width="6.28515625" style="4" customWidth="1"/>
    <col min="12298" max="12298" width="7" style="4" customWidth="1"/>
    <col min="12299" max="12299" width="5.28515625" style="4" customWidth="1"/>
    <col min="12300" max="12300" width="0.85546875" style="4" customWidth="1"/>
    <col min="12301" max="12544" width="0" style="4" hidden="1"/>
    <col min="12545" max="12545" width="9.28515625" style="4" customWidth="1"/>
    <col min="12546" max="12546" width="19.42578125" style="4" customWidth="1"/>
    <col min="12547" max="12547" width="8.28515625" style="4" customWidth="1"/>
    <col min="12548" max="12548" width="6.140625" style="4" customWidth="1"/>
    <col min="12549" max="12549" width="6.28515625" style="4" customWidth="1"/>
    <col min="12550" max="12551" width="5.7109375" style="4" customWidth="1"/>
    <col min="12552" max="12552" width="5.85546875" style="4" customWidth="1"/>
    <col min="12553" max="12553" width="6.28515625" style="4" customWidth="1"/>
    <col min="12554" max="12554" width="7" style="4" customWidth="1"/>
    <col min="12555" max="12555" width="5.28515625" style="4" customWidth="1"/>
    <col min="12556" max="12556" width="0.85546875" style="4" customWidth="1"/>
    <col min="12557" max="12800" width="0" style="4" hidden="1"/>
    <col min="12801" max="12801" width="9.28515625" style="4" customWidth="1"/>
    <col min="12802" max="12802" width="19.42578125" style="4" customWidth="1"/>
    <col min="12803" max="12803" width="8.28515625" style="4" customWidth="1"/>
    <col min="12804" max="12804" width="6.140625" style="4" customWidth="1"/>
    <col min="12805" max="12805" width="6.28515625" style="4" customWidth="1"/>
    <col min="12806" max="12807" width="5.7109375" style="4" customWidth="1"/>
    <col min="12808" max="12808" width="5.85546875" style="4" customWidth="1"/>
    <col min="12809" max="12809" width="6.28515625" style="4" customWidth="1"/>
    <col min="12810" max="12810" width="7" style="4" customWidth="1"/>
    <col min="12811" max="12811" width="5.28515625" style="4" customWidth="1"/>
    <col min="12812" max="12812" width="0.85546875" style="4" customWidth="1"/>
    <col min="12813" max="13056" width="0" style="4" hidden="1"/>
    <col min="13057" max="13057" width="9.28515625" style="4" customWidth="1"/>
    <col min="13058" max="13058" width="19.42578125" style="4" customWidth="1"/>
    <col min="13059" max="13059" width="8.28515625" style="4" customWidth="1"/>
    <col min="13060" max="13060" width="6.140625" style="4" customWidth="1"/>
    <col min="13061" max="13061" width="6.28515625" style="4" customWidth="1"/>
    <col min="13062" max="13063" width="5.7109375" style="4" customWidth="1"/>
    <col min="13064" max="13064" width="5.85546875" style="4" customWidth="1"/>
    <col min="13065" max="13065" width="6.28515625" style="4" customWidth="1"/>
    <col min="13066" max="13066" width="7" style="4" customWidth="1"/>
    <col min="13067" max="13067" width="5.28515625" style="4" customWidth="1"/>
    <col min="13068" max="13068" width="0.85546875" style="4" customWidth="1"/>
    <col min="13069" max="13312" width="0" style="4" hidden="1"/>
    <col min="13313" max="13313" width="9.28515625" style="4" customWidth="1"/>
    <col min="13314" max="13314" width="19.42578125" style="4" customWidth="1"/>
    <col min="13315" max="13315" width="8.28515625" style="4" customWidth="1"/>
    <col min="13316" max="13316" width="6.140625" style="4" customWidth="1"/>
    <col min="13317" max="13317" width="6.28515625" style="4" customWidth="1"/>
    <col min="13318" max="13319" width="5.7109375" style="4" customWidth="1"/>
    <col min="13320" max="13320" width="5.85546875" style="4" customWidth="1"/>
    <col min="13321" max="13321" width="6.28515625" style="4" customWidth="1"/>
    <col min="13322" max="13322" width="7" style="4" customWidth="1"/>
    <col min="13323" max="13323" width="5.28515625" style="4" customWidth="1"/>
    <col min="13324" max="13324" width="0.85546875" style="4" customWidth="1"/>
    <col min="13325" max="13568" width="0" style="4" hidden="1"/>
    <col min="13569" max="13569" width="9.28515625" style="4" customWidth="1"/>
    <col min="13570" max="13570" width="19.42578125" style="4" customWidth="1"/>
    <col min="13571" max="13571" width="8.28515625" style="4" customWidth="1"/>
    <col min="13572" max="13572" width="6.140625" style="4" customWidth="1"/>
    <col min="13573" max="13573" width="6.28515625" style="4" customWidth="1"/>
    <col min="13574" max="13575" width="5.7109375" style="4" customWidth="1"/>
    <col min="13576" max="13576" width="5.85546875" style="4" customWidth="1"/>
    <col min="13577" max="13577" width="6.28515625" style="4" customWidth="1"/>
    <col min="13578" max="13578" width="7" style="4" customWidth="1"/>
    <col min="13579" max="13579" width="5.28515625" style="4" customWidth="1"/>
    <col min="13580" max="13580" width="0.85546875" style="4" customWidth="1"/>
    <col min="13581" max="13824" width="0" style="4" hidden="1"/>
    <col min="13825" max="13825" width="9.28515625" style="4" customWidth="1"/>
    <col min="13826" max="13826" width="19.42578125" style="4" customWidth="1"/>
    <col min="13827" max="13827" width="8.28515625" style="4" customWidth="1"/>
    <col min="13828" max="13828" width="6.140625" style="4" customWidth="1"/>
    <col min="13829" max="13829" width="6.28515625" style="4" customWidth="1"/>
    <col min="13830" max="13831" width="5.7109375" style="4" customWidth="1"/>
    <col min="13832" max="13832" width="5.85546875" style="4" customWidth="1"/>
    <col min="13833" max="13833" width="6.28515625" style="4" customWidth="1"/>
    <col min="13834" max="13834" width="7" style="4" customWidth="1"/>
    <col min="13835" max="13835" width="5.28515625" style="4" customWidth="1"/>
    <col min="13836" max="13836" width="0.85546875" style="4" customWidth="1"/>
    <col min="13837" max="14080" width="0" style="4" hidden="1"/>
    <col min="14081" max="14081" width="9.28515625" style="4" customWidth="1"/>
    <col min="14082" max="14082" width="19.42578125" style="4" customWidth="1"/>
    <col min="14083" max="14083" width="8.28515625" style="4" customWidth="1"/>
    <col min="14084" max="14084" width="6.140625" style="4" customWidth="1"/>
    <col min="14085" max="14085" width="6.28515625" style="4" customWidth="1"/>
    <col min="14086" max="14087" width="5.7109375" style="4" customWidth="1"/>
    <col min="14088" max="14088" width="5.85546875" style="4" customWidth="1"/>
    <col min="14089" max="14089" width="6.28515625" style="4" customWidth="1"/>
    <col min="14090" max="14090" width="7" style="4" customWidth="1"/>
    <col min="14091" max="14091" width="5.28515625" style="4" customWidth="1"/>
    <col min="14092" max="14092" width="0.85546875" style="4" customWidth="1"/>
    <col min="14093" max="14336" width="0" style="4" hidden="1"/>
    <col min="14337" max="14337" width="9.28515625" style="4" customWidth="1"/>
    <col min="14338" max="14338" width="19.42578125" style="4" customWidth="1"/>
    <col min="14339" max="14339" width="8.28515625" style="4" customWidth="1"/>
    <col min="14340" max="14340" width="6.140625" style="4" customWidth="1"/>
    <col min="14341" max="14341" width="6.28515625" style="4" customWidth="1"/>
    <col min="14342" max="14343" width="5.7109375" style="4" customWidth="1"/>
    <col min="14344" max="14344" width="5.85546875" style="4" customWidth="1"/>
    <col min="14345" max="14345" width="6.28515625" style="4" customWidth="1"/>
    <col min="14346" max="14346" width="7" style="4" customWidth="1"/>
    <col min="14347" max="14347" width="5.28515625" style="4" customWidth="1"/>
    <col min="14348" max="14348" width="0.85546875" style="4" customWidth="1"/>
    <col min="14349" max="14592" width="0" style="4" hidden="1"/>
    <col min="14593" max="14593" width="9.28515625" style="4" customWidth="1"/>
    <col min="14594" max="14594" width="19.42578125" style="4" customWidth="1"/>
    <col min="14595" max="14595" width="8.28515625" style="4" customWidth="1"/>
    <col min="14596" max="14596" width="6.140625" style="4" customWidth="1"/>
    <col min="14597" max="14597" width="6.28515625" style="4" customWidth="1"/>
    <col min="14598" max="14599" width="5.7109375" style="4" customWidth="1"/>
    <col min="14600" max="14600" width="5.85546875" style="4" customWidth="1"/>
    <col min="14601" max="14601" width="6.28515625" style="4" customWidth="1"/>
    <col min="14602" max="14602" width="7" style="4" customWidth="1"/>
    <col min="14603" max="14603" width="5.28515625" style="4" customWidth="1"/>
    <col min="14604" max="14604" width="0.85546875" style="4" customWidth="1"/>
    <col min="14605" max="14848" width="0" style="4" hidden="1"/>
    <col min="14849" max="14849" width="9.28515625" style="4" customWidth="1"/>
    <col min="14850" max="14850" width="19.42578125" style="4" customWidth="1"/>
    <col min="14851" max="14851" width="8.28515625" style="4" customWidth="1"/>
    <col min="14852" max="14852" width="6.140625" style="4" customWidth="1"/>
    <col min="14853" max="14853" width="6.28515625" style="4" customWidth="1"/>
    <col min="14854" max="14855" width="5.7109375" style="4" customWidth="1"/>
    <col min="14856" max="14856" width="5.85546875" style="4" customWidth="1"/>
    <col min="14857" max="14857" width="6.28515625" style="4" customWidth="1"/>
    <col min="14858" max="14858" width="7" style="4" customWidth="1"/>
    <col min="14859" max="14859" width="5.28515625" style="4" customWidth="1"/>
    <col min="14860" max="14860" width="0.85546875" style="4" customWidth="1"/>
    <col min="14861" max="15104" width="0" style="4" hidden="1"/>
    <col min="15105" max="15105" width="9.28515625" style="4" customWidth="1"/>
    <col min="15106" max="15106" width="19.42578125" style="4" customWidth="1"/>
    <col min="15107" max="15107" width="8.28515625" style="4" customWidth="1"/>
    <col min="15108" max="15108" width="6.140625" style="4" customWidth="1"/>
    <col min="15109" max="15109" width="6.28515625" style="4" customWidth="1"/>
    <col min="15110" max="15111" width="5.7109375" style="4" customWidth="1"/>
    <col min="15112" max="15112" width="5.85546875" style="4" customWidth="1"/>
    <col min="15113" max="15113" width="6.28515625" style="4" customWidth="1"/>
    <col min="15114" max="15114" width="7" style="4" customWidth="1"/>
    <col min="15115" max="15115" width="5.28515625" style="4" customWidth="1"/>
    <col min="15116" max="15116" width="0.85546875" style="4" customWidth="1"/>
    <col min="15117" max="15360" width="0" style="4" hidden="1"/>
    <col min="15361" max="15361" width="9.28515625" style="4" customWidth="1"/>
    <col min="15362" max="15362" width="19.42578125" style="4" customWidth="1"/>
    <col min="15363" max="15363" width="8.28515625" style="4" customWidth="1"/>
    <col min="15364" max="15364" width="6.140625" style="4" customWidth="1"/>
    <col min="15365" max="15365" width="6.28515625" style="4" customWidth="1"/>
    <col min="15366" max="15367" width="5.7109375" style="4" customWidth="1"/>
    <col min="15368" max="15368" width="5.85546875" style="4" customWidth="1"/>
    <col min="15369" max="15369" width="6.28515625" style="4" customWidth="1"/>
    <col min="15370" max="15370" width="7" style="4" customWidth="1"/>
    <col min="15371" max="15371" width="5.28515625" style="4" customWidth="1"/>
    <col min="15372" max="15372" width="0.85546875" style="4" customWidth="1"/>
    <col min="15373" max="15616" width="0" style="4" hidden="1"/>
    <col min="15617" max="15617" width="9.28515625" style="4" customWidth="1"/>
    <col min="15618" max="15618" width="19.42578125" style="4" customWidth="1"/>
    <col min="15619" max="15619" width="8.28515625" style="4" customWidth="1"/>
    <col min="15620" max="15620" width="6.140625" style="4" customWidth="1"/>
    <col min="15621" max="15621" width="6.28515625" style="4" customWidth="1"/>
    <col min="15622" max="15623" width="5.7109375" style="4" customWidth="1"/>
    <col min="15624" max="15624" width="5.85546875" style="4" customWidth="1"/>
    <col min="15625" max="15625" width="6.28515625" style="4" customWidth="1"/>
    <col min="15626" max="15626" width="7" style="4" customWidth="1"/>
    <col min="15627" max="15627" width="5.28515625" style="4" customWidth="1"/>
    <col min="15628" max="15628" width="0.85546875" style="4" customWidth="1"/>
    <col min="15629" max="15872" width="0" style="4" hidden="1"/>
    <col min="15873" max="15873" width="9.28515625" style="4" customWidth="1"/>
    <col min="15874" max="15874" width="19.42578125" style="4" customWidth="1"/>
    <col min="15875" max="15875" width="8.28515625" style="4" customWidth="1"/>
    <col min="15876" max="15876" width="6.140625" style="4" customWidth="1"/>
    <col min="15877" max="15877" width="6.28515625" style="4" customWidth="1"/>
    <col min="15878" max="15879" width="5.7109375" style="4" customWidth="1"/>
    <col min="15880" max="15880" width="5.85546875" style="4" customWidth="1"/>
    <col min="15881" max="15881" width="6.28515625" style="4" customWidth="1"/>
    <col min="15882" max="15882" width="7" style="4" customWidth="1"/>
    <col min="15883" max="15883" width="5.28515625" style="4" customWidth="1"/>
    <col min="15884" max="15884" width="0.85546875" style="4" customWidth="1"/>
    <col min="15885" max="16128" width="0" style="4" hidden="1"/>
    <col min="16129" max="16129" width="9.28515625" style="4" customWidth="1"/>
    <col min="16130" max="16130" width="19.42578125" style="4" customWidth="1"/>
    <col min="16131" max="16131" width="8.28515625" style="4" customWidth="1"/>
    <col min="16132" max="16132" width="6.140625" style="4" customWidth="1"/>
    <col min="16133" max="16133" width="6.28515625" style="4" customWidth="1"/>
    <col min="16134" max="16135" width="5.7109375" style="4" customWidth="1"/>
    <col min="16136" max="16136" width="5.85546875" style="4" customWidth="1"/>
    <col min="16137" max="16137" width="6.28515625" style="4" customWidth="1"/>
    <col min="16138" max="16138" width="7" style="4" customWidth="1"/>
    <col min="16139" max="16139" width="5.28515625" style="4" customWidth="1"/>
    <col min="16140" max="16140" width="0.85546875" style="4" customWidth="1"/>
    <col min="16141" max="16384" width="0" style="4" hidden="1"/>
  </cols>
  <sheetData>
    <row r="1" spans="1:11" ht="36" customHeight="1" x14ac:dyDescent="0.25">
      <c r="A1" s="1"/>
      <c r="B1" s="66" t="str">
        <f>[2]Protokolas!B1</f>
        <v>2018-2019 m.m. Lietuvos mokyklų žaidynių lengvosios atletikos trikovės finalinės varžybos</v>
      </c>
      <c r="C1" s="66"/>
      <c r="D1" s="66"/>
      <c r="E1" s="66"/>
      <c r="F1" s="66"/>
      <c r="G1" s="66"/>
      <c r="H1" s="66"/>
      <c r="I1" s="66"/>
      <c r="J1" s="2"/>
      <c r="K1" s="3"/>
    </row>
    <row r="2" spans="1:11" ht="11.25" customHeight="1" x14ac:dyDescent="0.35">
      <c r="A2" s="5"/>
      <c r="B2" s="36"/>
      <c r="C2" s="36"/>
      <c r="D2" s="36"/>
      <c r="E2" s="36"/>
      <c r="F2" s="36"/>
      <c r="G2" s="36"/>
      <c r="H2" s="36"/>
      <c r="I2" s="36"/>
      <c r="J2" s="36"/>
      <c r="K2" s="7"/>
    </row>
    <row r="3" spans="1:11" ht="16.5" customHeight="1" x14ac:dyDescent="0.25">
      <c r="A3" s="8"/>
      <c r="B3" s="67" t="str">
        <f>[2]Protokolas!$B$3</f>
        <v>Utena, 2019-05-14</v>
      </c>
      <c r="C3" s="67"/>
      <c r="D3" s="67"/>
      <c r="E3" s="67"/>
      <c r="F3" s="67"/>
      <c r="G3" s="37"/>
      <c r="H3" s="37"/>
      <c r="I3" s="68" t="str">
        <f>[2]Protokolas!$I$3</f>
        <v>Vaikinai</v>
      </c>
      <c r="J3" s="68"/>
      <c r="K3" s="3"/>
    </row>
    <row r="4" spans="1:11" ht="8.25" customHeight="1" x14ac:dyDescent="0.25">
      <c r="A4" s="8"/>
      <c r="B4" s="10"/>
      <c r="C4" s="10"/>
      <c r="D4" s="10"/>
      <c r="E4" s="10"/>
      <c r="F4" s="10"/>
      <c r="G4" s="10"/>
      <c r="H4" s="10"/>
      <c r="I4" s="10"/>
      <c r="J4" s="10"/>
      <c r="K4" s="3"/>
    </row>
    <row r="5" spans="1:11" ht="22.5" customHeight="1" x14ac:dyDescent="0.25">
      <c r="A5" s="11"/>
      <c r="B5" s="57" t="s">
        <v>0</v>
      </c>
      <c r="C5" s="57"/>
      <c r="D5" s="57"/>
      <c r="E5" s="57"/>
      <c r="F5" s="57"/>
      <c r="G5" s="57"/>
      <c r="H5" s="57"/>
      <c r="I5" s="57"/>
      <c r="J5" s="11"/>
      <c r="K5" s="11"/>
    </row>
    <row r="6" spans="1:11" ht="9.75" customHeight="1" thickBot="1" x14ac:dyDescent="0.3">
      <c r="A6" s="11"/>
      <c r="B6" s="11"/>
      <c r="C6" s="11"/>
      <c r="D6" s="12"/>
      <c r="E6" s="12"/>
      <c r="F6" s="12"/>
      <c r="G6" s="12"/>
      <c r="H6" s="12"/>
      <c r="I6" s="12"/>
      <c r="J6" s="11"/>
      <c r="K6" s="11"/>
    </row>
    <row r="7" spans="1:11" ht="14.25" customHeight="1" x14ac:dyDescent="0.25">
      <c r="A7" s="58" t="s">
        <v>1</v>
      </c>
      <c r="B7" s="53" t="s">
        <v>2</v>
      </c>
      <c r="C7" s="60" t="s">
        <v>3</v>
      </c>
      <c r="D7" s="62" t="s">
        <v>4</v>
      </c>
      <c r="E7" s="63"/>
      <c r="F7" s="70" t="s">
        <v>5</v>
      </c>
      <c r="G7" s="71"/>
      <c r="H7" s="62" t="s">
        <v>6</v>
      </c>
      <c r="I7" s="63"/>
      <c r="J7" s="38" t="s">
        <v>15</v>
      </c>
      <c r="K7" s="55" t="s">
        <v>8</v>
      </c>
    </row>
    <row r="8" spans="1:11" ht="15" customHeight="1" thickBot="1" x14ac:dyDescent="0.3">
      <c r="A8" s="59"/>
      <c r="B8" s="54"/>
      <c r="C8" s="61"/>
      <c r="D8" s="13" t="s">
        <v>9</v>
      </c>
      <c r="E8" s="14" t="s">
        <v>10</v>
      </c>
      <c r="F8" s="15" t="s">
        <v>9</v>
      </c>
      <c r="G8" s="16" t="s">
        <v>10</v>
      </c>
      <c r="H8" s="13" t="s">
        <v>9</v>
      </c>
      <c r="I8" s="14" t="s">
        <v>10</v>
      </c>
      <c r="J8" s="39" t="s">
        <v>16</v>
      </c>
      <c r="K8" s="69"/>
    </row>
    <row r="9" spans="1:11" x14ac:dyDescent="0.25">
      <c r="A9" s="17" t="str">
        <f>[2]Protokolas!A382</f>
        <v>Radviliškio r.</v>
      </c>
      <c r="B9" s="17" t="str">
        <f>[2]Protokolas!B382</f>
        <v>Eitvydas Paškauskas</v>
      </c>
      <c r="C9" s="40">
        <f>[2]Protokolas!C382</f>
        <v>39501</v>
      </c>
      <c r="D9" s="17">
        <f>[2]Protokolas!D382</f>
        <v>9.19</v>
      </c>
      <c r="E9" s="17">
        <f>[2]Protokolas!E382</f>
        <v>49</v>
      </c>
      <c r="F9" s="17">
        <f>[2]Protokolas!F382</f>
        <v>494</v>
      </c>
      <c r="G9" s="17">
        <f>[2]Protokolas!G382</f>
        <v>60</v>
      </c>
      <c r="H9" s="17">
        <f>[2]Protokolas!H382</f>
        <v>36.72</v>
      </c>
      <c r="I9" s="17">
        <f>[2]Protokolas!I382</f>
        <v>37</v>
      </c>
      <c r="J9" s="17">
        <f>[2]Protokolas!J382</f>
        <v>146</v>
      </c>
      <c r="K9" s="19">
        <v>1</v>
      </c>
    </row>
    <row r="10" spans="1:11" x14ac:dyDescent="0.25">
      <c r="A10" s="17" t="str">
        <f>[2]Protokolas!A21</f>
        <v>Rokiškis</v>
      </c>
      <c r="B10" s="17" t="str">
        <f>[2]Protokolas!B21</f>
        <v>Lukas Valainis</v>
      </c>
      <c r="C10" s="40">
        <f>[2]Protokolas!C21</f>
        <v>39556</v>
      </c>
      <c r="D10" s="17">
        <f>[2]Protokolas!D21</f>
        <v>9.41</v>
      </c>
      <c r="E10" s="17">
        <f>[2]Protokolas!E21</f>
        <v>41</v>
      </c>
      <c r="F10" s="17">
        <f>[2]Protokolas!F21</f>
        <v>470</v>
      </c>
      <c r="G10" s="17">
        <f>[2]Protokolas!G21</f>
        <v>52</v>
      </c>
      <c r="H10" s="17">
        <f>[2]Protokolas!H21</f>
        <v>44.13</v>
      </c>
      <c r="I10" s="17">
        <f>[2]Protokolas!I21</f>
        <v>49</v>
      </c>
      <c r="J10" s="17">
        <f>[2]Protokolas!J21</f>
        <v>142</v>
      </c>
      <c r="K10" s="19">
        <f>SUM(K9,1)</f>
        <v>2</v>
      </c>
    </row>
    <row r="11" spans="1:11" x14ac:dyDescent="0.25">
      <c r="A11" s="17" t="str">
        <f>[2]Protokolas!A157</f>
        <v>Širvintos</v>
      </c>
      <c r="B11" s="17" t="str">
        <f>[2]Protokolas!B157</f>
        <v>Joris Vaickus</v>
      </c>
      <c r="C11" s="40">
        <f>[2]Protokolas!C157</f>
        <v>39640</v>
      </c>
      <c r="D11" s="17">
        <f>[2]Protokolas!D157</f>
        <v>9.5399999999999991</v>
      </c>
      <c r="E11" s="17">
        <f>[2]Protokolas!E157</f>
        <v>38</v>
      </c>
      <c r="F11" s="17">
        <f>[2]Protokolas!F157</f>
        <v>485</v>
      </c>
      <c r="G11" s="17">
        <f>[2]Protokolas!G157</f>
        <v>57</v>
      </c>
      <c r="H11" s="17">
        <f>[2]Protokolas!H157</f>
        <v>40.47</v>
      </c>
      <c r="I11" s="17">
        <f>[2]Protokolas!I157</f>
        <v>43</v>
      </c>
      <c r="J11" s="17">
        <f>[2]Protokolas!J157</f>
        <v>138</v>
      </c>
      <c r="K11" s="19">
        <f t="shared" ref="K11:K23" si="0">SUM(K10,1)</f>
        <v>3</v>
      </c>
    </row>
    <row r="12" spans="1:11" x14ac:dyDescent="0.25">
      <c r="A12" s="17" t="str">
        <f>[2]Protokolas!A308</f>
        <v>Jurbarkas</v>
      </c>
      <c r="B12" s="17" t="str">
        <f>[2]Protokolas!B308</f>
        <v>Vytautas Bankauskas</v>
      </c>
      <c r="C12" s="40">
        <f>[2]Protokolas!C308</f>
        <v>39469</v>
      </c>
      <c r="D12" s="17">
        <f>[2]Protokolas!D308</f>
        <v>9.44</v>
      </c>
      <c r="E12" s="17">
        <f>[2]Protokolas!E308</f>
        <v>41</v>
      </c>
      <c r="F12" s="17">
        <f>[2]Protokolas!F308</f>
        <v>452</v>
      </c>
      <c r="G12" s="17">
        <f>[2]Protokolas!G308</f>
        <v>46</v>
      </c>
      <c r="H12" s="17">
        <f>[2]Protokolas!H308</f>
        <v>42.66</v>
      </c>
      <c r="I12" s="17">
        <f>[2]Protokolas!I308</f>
        <v>46</v>
      </c>
      <c r="J12" s="17">
        <f>[2]Protokolas!J308</f>
        <v>133</v>
      </c>
      <c r="K12" s="19">
        <f t="shared" si="0"/>
        <v>4</v>
      </c>
    </row>
    <row r="13" spans="1:11" x14ac:dyDescent="0.25">
      <c r="A13" s="17" t="str">
        <f>[2]Protokolas!A283</f>
        <v>Mažeikiai</v>
      </c>
      <c r="B13" s="17" t="str">
        <f>[2]Protokolas!B283</f>
        <v>Eligijus Mažrimas</v>
      </c>
      <c r="C13" s="40">
        <f>[2]Protokolas!C283</f>
        <v>39448</v>
      </c>
      <c r="D13" s="17">
        <f>[2]Protokolas!D283</f>
        <v>9.35</v>
      </c>
      <c r="E13" s="17">
        <f>[2]Protokolas!E283</f>
        <v>44</v>
      </c>
      <c r="F13" s="17">
        <f>[2]Protokolas!F283</f>
        <v>490</v>
      </c>
      <c r="G13" s="17">
        <f>[2]Protokolas!G283</f>
        <v>59</v>
      </c>
      <c r="H13" s="17">
        <f>[2]Protokolas!H283</f>
        <v>29.93</v>
      </c>
      <c r="I13" s="17">
        <f>[2]Protokolas!I283</f>
        <v>27</v>
      </c>
      <c r="J13" s="17">
        <f>[2]Protokolas!J283</f>
        <v>130</v>
      </c>
      <c r="K13" s="19">
        <f t="shared" si="0"/>
        <v>5</v>
      </c>
    </row>
    <row r="14" spans="1:11" x14ac:dyDescent="0.25">
      <c r="A14" s="17" t="str">
        <f>[2]Protokolas!A295</f>
        <v>Kauno r.</v>
      </c>
      <c r="B14" s="17" t="str">
        <f>[2]Protokolas!B295</f>
        <v>Kajus Šimkus</v>
      </c>
      <c r="C14" s="40">
        <f>[2]Protokolas!C295</f>
        <v>39872</v>
      </c>
      <c r="D14" s="17">
        <f>[2]Protokolas!D295</f>
        <v>9.23</v>
      </c>
      <c r="E14" s="17">
        <f>[2]Protokolas!E295</f>
        <v>46</v>
      </c>
      <c r="F14" s="17">
        <f>[2]Protokolas!F295</f>
        <v>438</v>
      </c>
      <c r="G14" s="17">
        <f>[2]Protokolas!G295</f>
        <v>41</v>
      </c>
      <c r="H14" s="17">
        <f>[2]Protokolas!H295</f>
        <v>40.97</v>
      </c>
      <c r="I14" s="17">
        <f>[2]Protokolas!I295</f>
        <v>43</v>
      </c>
      <c r="J14" s="17">
        <f>[2]Protokolas!J295</f>
        <v>130</v>
      </c>
      <c r="K14" s="19">
        <f t="shared" si="0"/>
        <v>6</v>
      </c>
    </row>
    <row r="15" spans="1:11" x14ac:dyDescent="0.25">
      <c r="A15" s="17" t="str">
        <f>[2]Protokolas!A321</f>
        <v>Klaipėda</v>
      </c>
      <c r="B15" s="17" t="str">
        <f>[2]Protokolas!B321</f>
        <v xml:space="preserve">Tomas Banskis </v>
      </c>
      <c r="C15" s="40">
        <f>[2]Protokolas!C321</f>
        <v>39449</v>
      </c>
      <c r="D15" s="17">
        <f>[2]Protokolas!D321</f>
        <v>9.4700000000000006</v>
      </c>
      <c r="E15" s="17">
        <f>[2]Protokolas!E321</f>
        <v>41</v>
      </c>
      <c r="F15" s="17">
        <f>[2]Protokolas!F321</f>
        <v>475</v>
      </c>
      <c r="G15" s="17">
        <f>[2]Protokolas!G321</f>
        <v>54</v>
      </c>
      <c r="H15" s="17">
        <f>[2]Protokolas!H321</f>
        <v>35.549999999999997</v>
      </c>
      <c r="I15" s="17">
        <f>[2]Protokolas!I321</f>
        <v>35</v>
      </c>
      <c r="J15" s="17">
        <f>[2]Protokolas!J321</f>
        <v>130</v>
      </c>
      <c r="K15" s="19">
        <f t="shared" si="0"/>
        <v>7</v>
      </c>
    </row>
    <row r="16" spans="1:11" x14ac:dyDescent="0.25">
      <c r="A16" s="17" t="str">
        <f>[2]Protokolas!A322</f>
        <v>Klaipėda</v>
      </c>
      <c r="B16" s="17" t="str">
        <f>[2]Protokolas!B322</f>
        <v xml:space="preserve">Matas Žvaigždinas </v>
      </c>
      <c r="C16" s="40">
        <f>[2]Protokolas!C322</f>
        <v>39482</v>
      </c>
      <c r="D16" s="17">
        <f>[2]Protokolas!D322</f>
        <v>9.43</v>
      </c>
      <c r="E16" s="17">
        <f>[2]Protokolas!E322</f>
        <v>41</v>
      </c>
      <c r="F16" s="17">
        <f>[2]Protokolas!F322</f>
        <v>475</v>
      </c>
      <c r="G16" s="17">
        <f>[2]Protokolas!G322</f>
        <v>54</v>
      </c>
      <c r="H16" s="17">
        <f>[2]Protokolas!H322</f>
        <v>35.18</v>
      </c>
      <c r="I16" s="17">
        <f>[2]Protokolas!I322</f>
        <v>35</v>
      </c>
      <c r="J16" s="17">
        <f>[2]Protokolas!J322</f>
        <v>130</v>
      </c>
      <c r="K16" s="19">
        <f t="shared" si="0"/>
        <v>8</v>
      </c>
    </row>
    <row r="17" spans="1:11" x14ac:dyDescent="0.25">
      <c r="A17" s="17" t="str">
        <f>[2]Protokolas!A22</f>
        <v>Rokiškis</v>
      </c>
      <c r="B17" s="17" t="str">
        <f>[2]Protokolas!B22</f>
        <v xml:space="preserve">Donatas Juozėnas </v>
      </c>
      <c r="C17" s="40">
        <f>[2]Protokolas!C22</f>
        <v>39558</v>
      </c>
      <c r="D17" s="17">
        <f>[2]Protokolas!D22</f>
        <v>9.41</v>
      </c>
      <c r="E17" s="17">
        <f>[2]Protokolas!E22</f>
        <v>41</v>
      </c>
      <c r="F17" s="17">
        <f>[2]Protokolas!F22</f>
        <v>473</v>
      </c>
      <c r="G17" s="17">
        <f>[2]Protokolas!G22</f>
        <v>53</v>
      </c>
      <c r="H17" s="17">
        <f>[2]Protokolas!H22</f>
        <v>35.26</v>
      </c>
      <c r="I17" s="17">
        <f>[2]Protokolas!I22</f>
        <v>35</v>
      </c>
      <c r="J17" s="17">
        <f>[2]Protokolas!J22</f>
        <v>129</v>
      </c>
      <c r="K17" s="19">
        <f t="shared" si="0"/>
        <v>9</v>
      </c>
    </row>
    <row r="18" spans="1:11" x14ac:dyDescent="0.25">
      <c r="A18" s="17" t="str">
        <f>[2]Protokolas!A108</f>
        <v>Alytus</v>
      </c>
      <c r="B18" s="17" t="str">
        <f>[2]Protokolas!B108</f>
        <v xml:space="preserve">Ugnius Bubelis </v>
      </c>
      <c r="C18" s="40">
        <f>[2]Protokolas!C108</f>
        <v>39517</v>
      </c>
      <c r="D18" s="17">
        <f>[2]Protokolas!D108</f>
        <v>9.66</v>
      </c>
      <c r="E18" s="17">
        <f>[2]Protokolas!E108</f>
        <v>36</v>
      </c>
      <c r="F18" s="17">
        <f>[2]Protokolas!F108</f>
        <v>462</v>
      </c>
      <c r="G18" s="17">
        <f>[2]Protokolas!G108</f>
        <v>49</v>
      </c>
      <c r="H18" s="17">
        <f>[2]Protokolas!H108</f>
        <v>41.13</v>
      </c>
      <c r="I18" s="17">
        <f>[2]Protokolas!I108</f>
        <v>44</v>
      </c>
      <c r="J18" s="17">
        <f>[2]Protokolas!J108</f>
        <v>129</v>
      </c>
      <c r="K18" s="19">
        <f t="shared" si="0"/>
        <v>10</v>
      </c>
    </row>
    <row r="19" spans="1:11" x14ac:dyDescent="0.25">
      <c r="A19" s="17" t="str">
        <f>[2]Protokolas!A117</f>
        <v>Biržai</v>
      </c>
      <c r="B19" s="17" t="str">
        <f>[2]Protokolas!B117</f>
        <v xml:space="preserve">Gustas Pukėnas </v>
      </c>
      <c r="C19" s="40">
        <f>[2]Protokolas!C117</f>
        <v>39816</v>
      </c>
      <c r="D19" s="17">
        <f>[2]Protokolas!D117</f>
        <v>9.18</v>
      </c>
      <c r="E19" s="17">
        <f>[2]Protokolas!E117</f>
        <v>49</v>
      </c>
      <c r="F19" s="17">
        <f>[2]Protokolas!F117</f>
        <v>443</v>
      </c>
      <c r="G19" s="17">
        <f>[2]Protokolas!G117</f>
        <v>43</v>
      </c>
      <c r="H19" s="17">
        <f>[2]Protokolas!H117</f>
        <v>34.630000000000003</v>
      </c>
      <c r="I19" s="17">
        <f>[2]Protokolas!I117</f>
        <v>34</v>
      </c>
      <c r="J19" s="17">
        <f>[2]Protokolas!J117</f>
        <v>126</v>
      </c>
      <c r="K19" s="19">
        <f t="shared" si="0"/>
        <v>11</v>
      </c>
    </row>
    <row r="20" spans="1:11" x14ac:dyDescent="0.25">
      <c r="A20" s="17" t="str">
        <f>[2]Protokolas!A239</f>
        <v>Joniškis</v>
      </c>
      <c r="B20" s="17" t="str">
        <f>[2]Protokolas!B239</f>
        <v>Matas Rimkus</v>
      </c>
      <c r="C20" s="40">
        <f>[2]Protokolas!C239</f>
        <v>39814</v>
      </c>
      <c r="D20" s="17">
        <f>[2]Protokolas!D239</f>
        <v>9.51</v>
      </c>
      <c r="E20" s="17">
        <f>[2]Protokolas!E239</f>
        <v>38</v>
      </c>
      <c r="F20" s="17">
        <f>[2]Protokolas!F239</f>
        <v>483</v>
      </c>
      <c r="G20" s="17">
        <f>[2]Protokolas!G239</f>
        <v>56</v>
      </c>
      <c r="H20" s="17">
        <f>[2]Protokolas!H239</f>
        <v>32.200000000000003</v>
      </c>
      <c r="I20" s="17">
        <f>[2]Protokolas!I239</f>
        <v>31</v>
      </c>
      <c r="J20" s="17">
        <f>[2]Protokolas!J239</f>
        <v>125</v>
      </c>
      <c r="K20" s="19">
        <f t="shared" si="0"/>
        <v>12</v>
      </c>
    </row>
    <row r="21" spans="1:11" x14ac:dyDescent="0.25">
      <c r="A21" s="17" t="str">
        <f>[2]Protokolas!A58</f>
        <v>Pagėgiai</v>
      </c>
      <c r="B21" s="17" t="str">
        <f>[2]Protokolas!B58</f>
        <v>Erikas Merkelis</v>
      </c>
      <c r="C21" s="40">
        <f>[2]Protokolas!C58</f>
        <v>39834</v>
      </c>
      <c r="D21" s="17">
        <f>[2]Protokolas!D58</f>
        <v>9.5500000000000007</v>
      </c>
      <c r="E21" s="17">
        <f>[2]Protokolas!E58</f>
        <v>38</v>
      </c>
      <c r="F21" s="17">
        <f>[2]Protokolas!F58</f>
        <v>495</v>
      </c>
      <c r="G21" s="17">
        <f>[2]Protokolas!G58</f>
        <v>60</v>
      </c>
      <c r="H21" s="17">
        <f>[2]Protokolas!H58</f>
        <v>28.6</v>
      </c>
      <c r="I21" s="17">
        <f>[2]Protokolas!I58</f>
        <v>26</v>
      </c>
      <c r="J21" s="17">
        <f>[2]Protokolas!J58</f>
        <v>124</v>
      </c>
      <c r="K21" s="19">
        <f t="shared" si="0"/>
        <v>13</v>
      </c>
    </row>
    <row r="22" spans="1:11" x14ac:dyDescent="0.25">
      <c r="A22" s="17" t="str">
        <f>[2]Protokolas!A189</f>
        <v>Kėdainių r.</v>
      </c>
      <c r="B22" s="17" t="str">
        <f>[2]Protokolas!B189</f>
        <v xml:space="preserve">Klaudijus Zaleckas </v>
      </c>
      <c r="C22" s="40">
        <f>[2]Protokolas!C189</f>
        <v>39605</v>
      </c>
      <c r="D22" s="17">
        <f>[2]Protokolas!D189</f>
        <v>9.4499999999999993</v>
      </c>
      <c r="E22" s="17">
        <f>[2]Protokolas!E189</f>
        <v>41</v>
      </c>
      <c r="F22" s="17">
        <f>[2]Protokolas!F189</f>
        <v>470</v>
      </c>
      <c r="G22" s="17">
        <f>[2]Protokolas!G189</f>
        <v>52</v>
      </c>
      <c r="H22" s="17">
        <f>[2]Protokolas!H189</f>
        <v>32.25</v>
      </c>
      <c r="I22" s="17">
        <f>[2]Protokolas!I189</f>
        <v>31</v>
      </c>
      <c r="J22" s="17">
        <f>[2]Protokolas!J189</f>
        <v>124</v>
      </c>
      <c r="K22" s="19">
        <f t="shared" si="0"/>
        <v>14</v>
      </c>
    </row>
    <row r="23" spans="1:11" x14ac:dyDescent="0.25">
      <c r="A23" s="17" t="str">
        <f>[2]Protokolas!A275</f>
        <v>Vilnius</v>
      </c>
      <c r="B23" s="17" t="str">
        <f>[2]Protokolas!B275</f>
        <v>Domanatas Mackevičius</v>
      </c>
      <c r="C23" s="40">
        <f>[2]Protokolas!C275</f>
        <v>39662</v>
      </c>
      <c r="D23" s="17">
        <f>[2]Protokolas!D275</f>
        <v>9.44</v>
      </c>
      <c r="E23" s="17">
        <f>[2]Protokolas!E275</f>
        <v>41</v>
      </c>
      <c r="F23" s="17">
        <f>[2]Protokolas!F275</f>
        <v>469</v>
      </c>
      <c r="G23" s="17">
        <f>[2]Protokolas!G275</f>
        <v>52</v>
      </c>
      <c r="H23" s="17">
        <f>[2]Protokolas!H275</f>
        <v>32.880000000000003</v>
      </c>
      <c r="I23" s="17">
        <f>[2]Protokolas!I275</f>
        <v>31</v>
      </c>
      <c r="J23" s="17">
        <f>[2]Protokolas!J275</f>
        <v>124</v>
      </c>
      <c r="K23" s="19">
        <f t="shared" si="0"/>
        <v>15</v>
      </c>
    </row>
    <row r="24" spans="1:11" x14ac:dyDescent="0.25">
      <c r="A24" s="17" t="str">
        <f>[2]Protokolas!A236</f>
        <v>Joniškis</v>
      </c>
      <c r="B24" s="17" t="str">
        <f>[2]Protokolas!B236</f>
        <v>Atas Katinas</v>
      </c>
      <c r="C24" s="40">
        <f>[2]Protokolas!C236</f>
        <v>39814</v>
      </c>
      <c r="D24" s="17">
        <f>[2]Protokolas!D236</f>
        <v>9.31</v>
      </c>
      <c r="E24" s="17">
        <f>[2]Protokolas!E236</f>
        <v>44</v>
      </c>
      <c r="F24" s="17">
        <f>[2]Protokolas!F236</f>
        <v>430</v>
      </c>
      <c r="G24" s="17">
        <f>[2]Protokolas!G236</f>
        <v>39</v>
      </c>
      <c r="H24" s="17">
        <f>[2]Protokolas!H236</f>
        <v>38.58</v>
      </c>
      <c r="I24" s="17">
        <f>[2]Protokolas!I236</f>
        <v>40</v>
      </c>
      <c r="J24" s="17">
        <f>[2]Protokolas!J236</f>
        <v>123</v>
      </c>
      <c r="K24" s="19">
        <f>SUM(K23,1)</f>
        <v>16</v>
      </c>
    </row>
    <row r="25" spans="1:11" x14ac:dyDescent="0.25">
      <c r="A25" s="17" t="str">
        <f>[2]Protokolas!A284</f>
        <v>Mažeikiai</v>
      </c>
      <c r="B25" s="17" t="str">
        <f>[2]Protokolas!B284</f>
        <v xml:space="preserve">Tadas Šiaulys </v>
      </c>
      <c r="C25" s="40">
        <f>[2]Protokolas!C284</f>
        <v>39448</v>
      </c>
      <c r="D25" s="17">
        <f>[2]Protokolas!D284</f>
        <v>9.39</v>
      </c>
      <c r="E25" s="17">
        <f>[2]Protokolas!E284</f>
        <v>44</v>
      </c>
      <c r="F25" s="17">
        <f>[2]Protokolas!F284</f>
        <v>459</v>
      </c>
      <c r="G25" s="17">
        <f>[2]Protokolas!G284</f>
        <v>48</v>
      </c>
      <c r="H25" s="17">
        <f>[2]Protokolas!H284</f>
        <v>32.9</v>
      </c>
      <c r="I25" s="17">
        <f>[2]Protokolas!I284</f>
        <v>31</v>
      </c>
      <c r="J25" s="17">
        <f>[2]Protokolas!J284</f>
        <v>123</v>
      </c>
      <c r="K25" s="19">
        <f>SUM(K24,1)</f>
        <v>17</v>
      </c>
    </row>
    <row r="26" spans="1:11" x14ac:dyDescent="0.25">
      <c r="A26" s="17" t="str">
        <f>[2]Protokolas!A36</f>
        <v>Druskininkai</v>
      </c>
      <c r="B26" s="17" t="str">
        <f>[2]Protokolas!B36</f>
        <v xml:space="preserve">Dominykas Marčiukaitis </v>
      </c>
      <c r="C26" s="40">
        <f>[2]Protokolas!C36</f>
        <v>39448</v>
      </c>
      <c r="D26" s="17">
        <f>[2]Protokolas!D36</f>
        <v>9.58</v>
      </c>
      <c r="E26" s="17">
        <f>[2]Protokolas!E36</f>
        <v>38</v>
      </c>
      <c r="F26" s="17">
        <f>[2]Protokolas!F36</f>
        <v>465</v>
      </c>
      <c r="G26" s="17">
        <f>[2]Protokolas!G36</f>
        <v>50</v>
      </c>
      <c r="H26" s="17">
        <f>[2]Protokolas!H36</f>
        <v>33.22</v>
      </c>
      <c r="I26" s="17">
        <f>[2]Protokolas!I36</f>
        <v>33</v>
      </c>
      <c r="J26" s="17">
        <f>[2]Protokolas!J36</f>
        <v>121</v>
      </c>
      <c r="K26" s="19">
        <f t="shared" ref="K26:K89" si="1">SUM(K25,1)</f>
        <v>18</v>
      </c>
    </row>
    <row r="27" spans="1:11" x14ac:dyDescent="0.25">
      <c r="A27" s="17" t="str">
        <f>[2]Protokolas!A38</f>
        <v>Druskininkai</v>
      </c>
      <c r="B27" s="17" t="str">
        <f>[2]Protokolas!B38</f>
        <v>Kajus Adomaitis</v>
      </c>
      <c r="C27" s="40">
        <f>[2]Protokolas!C38</f>
        <v>39448</v>
      </c>
      <c r="D27" s="17">
        <f>[2]Protokolas!D38</f>
        <v>9.5500000000000007</v>
      </c>
      <c r="E27" s="17">
        <f>[2]Protokolas!E38</f>
        <v>38</v>
      </c>
      <c r="F27" s="17">
        <f>[2]Protokolas!F38</f>
        <v>452</v>
      </c>
      <c r="G27" s="17">
        <f>[2]Protokolas!G38</f>
        <v>46</v>
      </c>
      <c r="H27" s="17">
        <f>[2]Protokolas!H38</f>
        <v>36.520000000000003</v>
      </c>
      <c r="I27" s="17">
        <f>[2]Protokolas!I38</f>
        <v>37</v>
      </c>
      <c r="J27" s="17">
        <f>[2]Protokolas!J38</f>
        <v>121</v>
      </c>
      <c r="K27" s="19">
        <f t="shared" si="1"/>
        <v>19</v>
      </c>
    </row>
    <row r="28" spans="1:11" x14ac:dyDescent="0.25">
      <c r="A28" s="17" t="str">
        <f>[2]Protokolas!A178</f>
        <v>Tauragės</v>
      </c>
      <c r="B28" s="17" t="str">
        <f>[2]Protokolas!B178</f>
        <v>Kornelijus Lankauskas</v>
      </c>
      <c r="C28" s="40">
        <f>[2]Protokolas!C178</f>
        <v>39703</v>
      </c>
      <c r="D28" s="17">
        <f>[2]Protokolas!D178</f>
        <v>9.6</v>
      </c>
      <c r="E28" s="17">
        <f>[2]Protokolas!E178</f>
        <v>36</v>
      </c>
      <c r="F28" s="17">
        <f>[2]Protokolas!F178</f>
        <v>476</v>
      </c>
      <c r="G28" s="17">
        <f>[2]Protokolas!G178</f>
        <v>54</v>
      </c>
      <c r="H28" s="17">
        <f>[2]Protokolas!H178</f>
        <v>32.24</v>
      </c>
      <c r="I28" s="17">
        <f>[2]Protokolas!I178</f>
        <v>31</v>
      </c>
      <c r="J28" s="17">
        <f>[2]Protokolas!J178</f>
        <v>121</v>
      </c>
      <c r="K28" s="19">
        <f t="shared" si="1"/>
        <v>20</v>
      </c>
    </row>
    <row r="29" spans="1:11" x14ac:dyDescent="0.25">
      <c r="A29" s="17" t="str">
        <f>[2]Protokolas!A177</f>
        <v>Tauragės</v>
      </c>
      <c r="B29" s="17" t="str">
        <f>[2]Protokolas!B177</f>
        <v>Artūras Sarapinas</v>
      </c>
      <c r="C29" s="40">
        <f>[2]Protokolas!C177</f>
        <v>40006</v>
      </c>
      <c r="D29" s="17">
        <f>[2]Protokolas!D177</f>
        <v>9.64</v>
      </c>
      <c r="E29" s="17">
        <f>[2]Protokolas!E177</f>
        <v>36</v>
      </c>
      <c r="F29" s="17">
        <f>[2]Protokolas!F177</f>
        <v>473</v>
      </c>
      <c r="G29" s="17">
        <f>[2]Protokolas!G177</f>
        <v>53</v>
      </c>
      <c r="H29" s="17">
        <f>[2]Protokolas!H177</f>
        <v>32.770000000000003</v>
      </c>
      <c r="I29" s="17">
        <f>[2]Protokolas!I177</f>
        <v>31</v>
      </c>
      <c r="J29" s="17">
        <f>[2]Protokolas!J177</f>
        <v>120</v>
      </c>
      <c r="K29" s="19">
        <f t="shared" si="1"/>
        <v>21</v>
      </c>
    </row>
    <row r="30" spans="1:11" x14ac:dyDescent="0.25">
      <c r="A30" s="17" t="str">
        <f>[2]Protokolas!A237</f>
        <v>Joniškis</v>
      </c>
      <c r="B30" s="17" t="str">
        <f>[2]Protokolas!B237</f>
        <v>Arnas Puipa</v>
      </c>
      <c r="C30" s="40">
        <f>[2]Protokolas!C237</f>
        <v>39448</v>
      </c>
      <c r="D30" s="17">
        <f>[2]Protokolas!D237</f>
        <v>9.5399999999999991</v>
      </c>
      <c r="E30" s="17">
        <f>[2]Protokolas!E237</f>
        <v>38</v>
      </c>
      <c r="F30" s="17">
        <f>[2]Protokolas!F237</f>
        <v>477</v>
      </c>
      <c r="G30" s="17">
        <f>[2]Protokolas!G237</f>
        <v>54</v>
      </c>
      <c r="H30" s="17">
        <f>[2]Protokolas!H237</f>
        <v>30.5</v>
      </c>
      <c r="I30" s="17">
        <f>[2]Protokolas!I237</f>
        <v>28</v>
      </c>
      <c r="J30" s="17">
        <f>[2]Protokolas!J237</f>
        <v>120</v>
      </c>
      <c r="K30" s="19">
        <f t="shared" si="1"/>
        <v>22</v>
      </c>
    </row>
    <row r="31" spans="1:11" x14ac:dyDescent="0.25">
      <c r="A31" s="17" t="str">
        <f>[2]Protokolas!A383</f>
        <v>Radviliškio r.</v>
      </c>
      <c r="B31" s="17" t="str">
        <f>[2]Protokolas!B383</f>
        <v>Danielius Žilinskas</v>
      </c>
      <c r="C31" s="40">
        <f>[2]Protokolas!C383</f>
        <v>39801</v>
      </c>
      <c r="D31" s="17">
        <f>[2]Protokolas!D383</f>
        <v>9.65</v>
      </c>
      <c r="E31" s="17">
        <f>[2]Protokolas!E383</f>
        <v>36</v>
      </c>
      <c r="F31" s="17">
        <f>[2]Protokolas!F383</f>
        <v>451</v>
      </c>
      <c r="G31" s="17">
        <f>[2]Protokolas!G383</f>
        <v>46</v>
      </c>
      <c r="H31" s="17">
        <f>[2]Protokolas!H383</f>
        <v>37.72</v>
      </c>
      <c r="I31" s="17">
        <f>[2]Protokolas!I383</f>
        <v>38</v>
      </c>
      <c r="J31" s="17">
        <f>[2]Protokolas!J383</f>
        <v>120</v>
      </c>
      <c r="K31" s="19">
        <f t="shared" si="1"/>
        <v>23</v>
      </c>
    </row>
    <row r="32" spans="1:11" x14ac:dyDescent="0.25">
      <c r="A32" s="17" t="str">
        <f>[2]Protokolas!A109</f>
        <v>Alytus</v>
      </c>
      <c r="B32" s="17" t="str">
        <f>[2]Protokolas!B109</f>
        <v>Tajus Vailionis</v>
      </c>
      <c r="C32" s="40">
        <f>[2]Protokolas!C109</f>
        <v>40006</v>
      </c>
      <c r="D32" s="17">
        <f>[2]Protokolas!D109</f>
        <v>9.5399999999999991</v>
      </c>
      <c r="E32" s="17">
        <f>[2]Protokolas!E109</f>
        <v>38</v>
      </c>
      <c r="F32" s="17">
        <f>[2]Protokolas!F109</f>
        <v>458</v>
      </c>
      <c r="G32" s="17">
        <f>[2]Protokolas!G109</f>
        <v>48</v>
      </c>
      <c r="H32" s="17">
        <f>[2]Protokolas!H109</f>
        <v>33.729999999999997</v>
      </c>
      <c r="I32" s="17">
        <f>[2]Protokolas!I109</f>
        <v>33</v>
      </c>
      <c r="J32" s="17">
        <f>[2]Protokolas!J109</f>
        <v>119</v>
      </c>
      <c r="K32" s="19">
        <f t="shared" si="1"/>
        <v>24</v>
      </c>
    </row>
    <row r="33" spans="1:11" x14ac:dyDescent="0.25">
      <c r="A33" s="17" t="str">
        <f>[2]Protokolas!A216</f>
        <v>Molėtai</v>
      </c>
      <c r="B33" s="17" t="str">
        <f>[2]Protokolas!B216</f>
        <v>Airidas Krivičius</v>
      </c>
      <c r="C33" s="40">
        <f>[2]Protokolas!C216</f>
        <v>39586</v>
      </c>
      <c r="D33" s="17">
        <f>[2]Protokolas!D216</f>
        <v>9.39</v>
      </c>
      <c r="E33" s="17">
        <f>[2]Protokolas!E216</f>
        <v>44</v>
      </c>
      <c r="F33" s="17">
        <f>[2]Protokolas!F216</f>
        <v>440</v>
      </c>
      <c r="G33" s="17">
        <f>[2]Protokolas!G216</f>
        <v>42</v>
      </c>
      <c r="H33" s="17">
        <f>[2]Protokolas!H216</f>
        <v>33.299999999999997</v>
      </c>
      <c r="I33" s="17">
        <f>[2]Protokolas!I216</f>
        <v>33</v>
      </c>
      <c r="J33" s="17">
        <f>[2]Protokolas!J216</f>
        <v>119</v>
      </c>
      <c r="K33" s="19">
        <f t="shared" si="1"/>
        <v>25</v>
      </c>
    </row>
    <row r="34" spans="1:11" x14ac:dyDescent="0.25">
      <c r="A34" s="17" t="str">
        <f>[2]Protokolas!A119</f>
        <v>Biržai</v>
      </c>
      <c r="B34" s="17" t="str">
        <f>[2]Protokolas!B119</f>
        <v>Simonas Jankūnas</v>
      </c>
      <c r="C34" s="40">
        <f>[2]Protokolas!C119</f>
        <v>39587</v>
      </c>
      <c r="D34" s="17">
        <f>[2]Protokolas!D119</f>
        <v>9.58</v>
      </c>
      <c r="E34" s="17">
        <f>[2]Protokolas!E119</f>
        <v>38</v>
      </c>
      <c r="F34" s="17">
        <f>[2]Protokolas!F119</f>
        <v>484</v>
      </c>
      <c r="G34" s="17">
        <f>[2]Protokolas!G119</f>
        <v>57</v>
      </c>
      <c r="H34" s="17">
        <f>[2]Protokolas!H119</f>
        <v>26.2</v>
      </c>
      <c r="I34" s="17">
        <f>[2]Protokolas!I119</f>
        <v>23</v>
      </c>
      <c r="J34" s="17">
        <f>[2]Protokolas!J119</f>
        <v>118</v>
      </c>
      <c r="K34" s="19">
        <f t="shared" si="1"/>
        <v>26</v>
      </c>
    </row>
    <row r="35" spans="1:11" x14ac:dyDescent="0.25">
      <c r="A35" s="17" t="str">
        <f>[2]Protokolas!A154</f>
        <v>Širvintos</v>
      </c>
      <c r="B35" s="17" t="str">
        <f>[2]Protokolas!B154</f>
        <v>Kajus Paulauskas</v>
      </c>
      <c r="C35" s="40">
        <f>[2]Protokolas!C154</f>
        <v>39545</v>
      </c>
      <c r="D35" s="17">
        <f>[2]Protokolas!D154</f>
        <v>9.59</v>
      </c>
      <c r="E35" s="17">
        <f>[2]Protokolas!E154</f>
        <v>38</v>
      </c>
      <c r="F35" s="17">
        <f>[2]Protokolas!F154</f>
        <v>440</v>
      </c>
      <c r="G35" s="17">
        <f>[2]Protokolas!G154</f>
        <v>42</v>
      </c>
      <c r="H35" s="17">
        <f>[2]Protokolas!H154</f>
        <v>36.76</v>
      </c>
      <c r="I35" s="17">
        <f>[2]Protokolas!I154</f>
        <v>37</v>
      </c>
      <c r="J35" s="17">
        <f>[2]Protokolas!J154</f>
        <v>117</v>
      </c>
      <c r="K35" s="19">
        <f t="shared" si="1"/>
        <v>27</v>
      </c>
    </row>
    <row r="36" spans="1:11" x14ac:dyDescent="0.25">
      <c r="A36" s="17" t="str">
        <f>[2]Protokolas!A176</f>
        <v>Tauragės</v>
      </c>
      <c r="B36" s="17" t="str">
        <f>[2]Protokolas!B176</f>
        <v>Evaldas Steponkus</v>
      </c>
      <c r="C36" s="40">
        <f>[2]Protokolas!C176</f>
        <v>39608</v>
      </c>
      <c r="D36" s="17">
        <f>[2]Protokolas!D176</f>
        <v>9.44</v>
      </c>
      <c r="E36" s="17">
        <f>[2]Protokolas!E176</f>
        <v>41</v>
      </c>
      <c r="F36" s="17">
        <f>[2]Protokolas!F176</f>
        <v>449</v>
      </c>
      <c r="G36" s="17">
        <f>[2]Protokolas!G176</f>
        <v>45</v>
      </c>
      <c r="H36" s="17">
        <f>[2]Protokolas!H176</f>
        <v>32.35</v>
      </c>
      <c r="I36" s="17">
        <f>[2]Protokolas!I176</f>
        <v>31</v>
      </c>
      <c r="J36" s="17">
        <f>[2]Protokolas!J176</f>
        <v>117</v>
      </c>
      <c r="K36" s="19">
        <f t="shared" si="1"/>
        <v>28</v>
      </c>
    </row>
    <row r="37" spans="1:11" x14ac:dyDescent="0.25">
      <c r="A37" s="17" t="str">
        <f>[2]Protokolas!A180</f>
        <v>Tauragės</v>
      </c>
      <c r="B37" s="17" t="str">
        <f>[2]Protokolas!B180</f>
        <v>Tajus Pilypas</v>
      </c>
      <c r="C37" s="40">
        <f>[2]Protokolas!C180</f>
        <v>39717</v>
      </c>
      <c r="D37" s="17">
        <f>[2]Protokolas!D180</f>
        <v>9.65</v>
      </c>
      <c r="E37" s="17">
        <f>[2]Protokolas!E180</f>
        <v>36</v>
      </c>
      <c r="F37" s="17">
        <f>[2]Protokolas!F180</f>
        <v>447</v>
      </c>
      <c r="G37" s="17">
        <f>[2]Protokolas!G180</f>
        <v>44</v>
      </c>
      <c r="H37" s="17">
        <f>[2]Protokolas!H180</f>
        <v>36.659999999999997</v>
      </c>
      <c r="I37" s="17">
        <f>[2]Protokolas!I180</f>
        <v>37</v>
      </c>
      <c r="J37" s="17">
        <f>[2]Protokolas!J180</f>
        <v>117</v>
      </c>
      <c r="K37" s="19">
        <f t="shared" si="1"/>
        <v>29</v>
      </c>
    </row>
    <row r="38" spans="1:11" x14ac:dyDescent="0.25">
      <c r="A38" s="17" t="str">
        <f>[2]Protokolas!A287</f>
        <v>Mažeikiai</v>
      </c>
      <c r="B38" s="17" t="str">
        <f>[2]Protokolas!B287</f>
        <v>Gražvydas Braun</v>
      </c>
      <c r="C38" s="40">
        <f>[2]Protokolas!C287</f>
        <v>39814</v>
      </c>
      <c r="D38" s="17">
        <f>[2]Protokolas!D287</f>
        <v>9.61</v>
      </c>
      <c r="E38" s="17">
        <f>[2]Protokolas!E287</f>
        <v>36</v>
      </c>
      <c r="F38" s="17">
        <f>[2]Protokolas!F287</f>
        <v>396</v>
      </c>
      <c r="G38" s="17">
        <f>[2]Protokolas!G287</f>
        <v>27</v>
      </c>
      <c r="H38" s="17">
        <f>[2]Protokolas!H287</f>
        <v>48.2</v>
      </c>
      <c r="I38" s="17">
        <f>[2]Protokolas!I287</f>
        <v>54</v>
      </c>
      <c r="J38" s="17">
        <f>[2]Protokolas!J287</f>
        <v>117</v>
      </c>
      <c r="K38" s="19">
        <f t="shared" si="1"/>
        <v>30</v>
      </c>
    </row>
    <row r="39" spans="1:11" ht="12" customHeight="1" x14ac:dyDescent="0.25">
      <c r="A39" s="17" t="str">
        <f>[2]Protokolas!A215</f>
        <v>Molėtai</v>
      </c>
      <c r="B39" s="17" t="str">
        <f>[2]Protokolas!B215</f>
        <v>Erikas Putna</v>
      </c>
      <c r="C39" s="40">
        <f>[2]Protokolas!C215</f>
        <v>39513</v>
      </c>
      <c r="D39" s="17">
        <f>[2]Protokolas!D215</f>
        <v>9.34</v>
      </c>
      <c r="E39" s="17">
        <f>[2]Protokolas!E215</f>
        <v>44</v>
      </c>
      <c r="F39" s="17">
        <f>[2]Protokolas!F215</f>
        <v>459</v>
      </c>
      <c r="G39" s="17">
        <f>[2]Protokolas!G215</f>
        <v>48</v>
      </c>
      <c r="H39" s="17">
        <f>[2]Protokolas!H215</f>
        <v>27.67</v>
      </c>
      <c r="I39" s="17">
        <f>[2]Protokolas!I215</f>
        <v>24</v>
      </c>
      <c r="J39" s="17">
        <f>[2]Protokolas!J215</f>
        <v>116</v>
      </c>
      <c r="K39" s="19">
        <f t="shared" si="1"/>
        <v>31</v>
      </c>
    </row>
    <row r="40" spans="1:11" x14ac:dyDescent="0.25">
      <c r="A40" s="17" t="str">
        <f>[2]Protokolas!A355</f>
        <v>Šiaulių r.</v>
      </c>
      <c r="B40" s="17" t="str">
        <f>[2]Protokolas!B355</f>
        <v>Džiugas Dulka</v>
      </c>
      <c r="C40" s="40">
        <f>[2]Protokolas!C355</f>
        <v>39481</v>
      </c>
      <c r="D40" s="17">
        <f>[2]Protokolas!D355</f>
        <v>9.2899999999999991</v>
      </c>
      <c r="E40" s="17">
        <f>[2]Protokolas!E355</f>
        <v>46</v>
      </c>
      <c r="F40" s="17">
        <f>[2]Protokolas!F355</f>
        <v>449</v>
      </c>
      <c r="G40" s="17">
        <f>[2]Protokolas!G355</f>
        <v>45</v>
      </c>
      <c r="H40" s="17">
        <f>[2]Protokolas!H355</f>
        <v>27.7</v>
      </c>
      <c r="I40" s="17">
        <f>[2]Protokolas!I355</f>
        <v>24</v>
      </c>
      <c r="J40" s="17">
        <f>[2]Protokolas!J355</f>
        <v>115</v>
      </c>
      <c r="K40" s="19">
        <f t="shared" si="1"/>
        <v>32</v>
      </c>
    </row>
    <row r="41" spans="1:11" x14ac:dyDescent="0.25">
      <c r="A41" s="17" t="str">
        <f>[2]Protokolas!A200</f>
        <v>Kaunas</v>
      </c>
      <c r="B41" s="17" t="str">
        <f>[2]Protokolas!B200</f>
        <v xml:space="preserve">Kasparas Jurkulnevičius </v>
      </c>
      <c r="C41" s="40">
        <f>[2]Protokolas!C200</f>
        <v>39448</v>
      </c>
      <c r="D41" s="17">
        <f>[2]Protokolas!D200</f>
        <v>9.64</v>
      </c>
      <c r="E41" s="17">
        <f>[2]Protokolas!E200</f>
        <v>36</v>
      </c>
      <c r="F41" s="17">
        <f>[2]Protokolas!F200</f>
        <v>468</v>
      </c>
      <c r="G41" s="17">
        <f>[2]Protokolas!G200</f>
        <v>51</v>
      </c>
      <c r="H41" s="17">
        <f>[2]Protokolas!H200</f>
        <v>29.5</v>
      </c>
      <c r="I41" s="17">
        <f>[2]Protokolas!I200</f>
        <v>27</v>
      </c>
      <c r="J41" s="17">
        <f>[2]Protokolas!J200</f>
        <v>114</v>
      </c>
      <c r="K41" s="19">
        <f t="shared" si="1"/>
        <v>33</v>
      </c>
    </row>
    <row r="42" spans="1:11" x14ac:dyDescent="0.25">
      <c r="A42" s="17" t="str">
        <f>[2]Protokolas!A227</f>
        <v>Šiauliai</v>
      </c>
      <c r="B42" s="17" t="str">
        <f>[2]Protokolas!B227</f>
        <v xml:space="preserve">Armintas Vaidelinskas </v>
      </c>
      <c r="C42" s="40">
        <f>[2]Protokolas!C227</f>
        <v>39568</v>
      </c>
      <c r="D42" s="17">
        <f>[2]Protokolas!D227</f>
        <v>9.36</v>
      </c>
      <c r="E42" s="17">
        <f>[2]Protokolas!E227</f>
        <v>44</v>
      </c>
      <c r="F42" s="17">
        <f>[2]Protokolas!F227</f>
        <v>456</v>
      </c>
      <c r="G42" s="17">
        <f>[2]Protokolas!G227</f>
        <v>47</v>
      </c>
      <c r="H42" s="17">
        <f>[2]Protokolas!H227</f>
        <v>26.67</v>
      </c>
      <c r="I42" s="17">
        <f>[2]Protokolas!I227</f>
        <v>23</v>
      </c>
      <c r="J42" s="17">
        <f>[2]Protokolas!J227</f>
        <v>114</v>
      </c>
      <c r="K42" s="19">
        <f t="shared" si="1"/>
        <v>34</v>
      </c>
    </row>
    <row r="43" spans="1:11" x14ac:dyDescent="0.25">
      <c r="A43" s="17" t="str">
        <f>[2]Protokolas!A23</f>
        <v>Rokiškis</v>
      </c>
      <c r="B43" s="17" t="str">
        <f>[2]Protokolas!B23</f>
        <v>Vėjas Bertašis</v>
      </c>
      <c r="C43" s="40">
        <f>[2]Protokolas!C23</f>
        <v>40149</v>
      </c>
      <c r="D43" s="17">
        <f>[2]Protokolas!D23</f>
        <v>9.6</v>
      </c>
      <c r="E43" s="17">
        <f>[2]Protokolas!E23</f>
        <v>36</v>
      </c>
      <c r="F43" s="17">
        <f>[2]Protokolas!F23</f>
        <v>447</v>
      </c>
      <c r="G43" s="17">
        <f>[2]Protokolas!G23</f>
        <v>44</v>
      </c>
      <c r="H43" s="17">
        <f>[2]Protokolas!H23</f>
        <v>33.43</v>
      </c>
      <c r="I43" s="17">
        <f>[2]Protokolas!I23</f>
        <v>33</v>
      </c>
      <c r="J43" s="17">
        <f>[2]Protokolas!J23</f>
        <v>113</v>
      </c>
      <c r="K43" s="19">
        <f t="shared" si="1"/>
        <v>35</v>
      </c>
    </row>
    <row r="44" spans="1:11" x14ac:dyDescent="0.25">
      <c r="A44" s="17" t="str">
        <f>[2]Protokolas!A156</f>
        <v>Širvintos</v>
      </c>
      <c r="B44" s="17" t="str">
        <f>[2]Protokolas!B156</f>
        <v>Laurynas Paliulionis</v>
      </c>
      <c r="C44" s="40">
        <f>[2]Protokolas!C156</f>
        <v>39850</v>
      </c>
      <c r="D44" s="17">
        <f>[2]Protokolas!D156</f>
        <v>9.68</v>
      </c>
      <c r="E44" s="17">
        <f>[2]Protokolas!E156</f>
        <v>36</v>
      </c>
      <c r="F44" s="17">
        <f>[2]Protokolas!F156</f>
        <v>445</v>
      </c>
      <c r="G44" s="17">
        <f>[2]Protokolas!G156</f>
        <v>44</v>
      </c>
      <c r="H44" s="17">
        <f>[2]Protokolas!H156</f>
        <v>33.72</v>
      </c>
      <c r="I44" s="17">
        <f>[2]Protokolas!I156</f>
        <v>33</v>
      </c>
      <c r="J44" s="17">
        <f>[2]Protokolas!J156</f>
        <v>113</v>
      </c>
      <c r="K44" s="19">
        <f t="shared" si="1"/>
        <v>36</v>
      </c>
    </row>
    <row r="45" spans="1:11" x14ac:dyDescent="0.25">
      <c r="A45" s="17" t="str">
        <f>[2]Protokolas!A155</f>
        <v>Širvintos</v>
      </c>
      <c r="B45" s="17" t="str">
        <f>[2]Protokolas!B155</f>
        <v>Nojus Gadliauskas</v>
      </c>
      <c r="C45" s="40">
        <f>[2]Protokolas!C155</f>
        <v>39504</v>
      </c>
      <c r="D45" s="17">
        <f>[2]Protokolas!D155</f>
        <v>9.58</v>
      </c>
      <c r="E45" s="17">
        <f>[2]Protokolas!E155</f>
        <v>38</v>
      </c>
      <c r="F45" s="17">
        <f>[2]Protokolas!F155</f>
        <v>458</v>
      </c>
      <c r="G45" s="17">
        <f>[2]Protokolas!G155</f>
        <v>48</v>
      </c>
      <c r="H45" s="17">
        <f>[2]Protokolas!H155</f>
        <v>28.72</v>
      </c>
      <c r="I45" s="17">
        <f>[2]Protokolas!I155</f>
        <v>26</v>
      </c>
      <c r="J45" s="17">
        <f>[2]Protokolas!J155</f>
        <v>112</v>
      </c>
      <c r="K45" s="19">
        <f t="shared" si="1"/>
        <v>37</v>
      </c>
    </row>
    <row r="46" spans="1:11" x14ac:dyDescent="0.25">
      <c r="A46" s="17" t="str">
        <f>[2]Protokolas!A188</f>
        <v>Kėdainių r.</v>
      </c>
      <c r="B46" s="17" t="str">
        <f>[2]Protokolas!B188</f>
        <v>Viktoras Ažerskas</v>
      </c>
      <c r="C46" s="40">
        <f>[2]Protokolas!C188</f>
        <v>39481</v>
      </c>
      <c r="D46" s="17">
        <f>[2]Protokolas!D188</f>
        <v>9.6199999999999992</v>
      </c>
      <c r="E46" s="17">
        <f>[2]Protokolas!E188</f>
        <v>36</v>
      </c>
      <c r="F46" s="17">
        <f>[2]Protokolas!F188</f>
        <v>440</v>
      </c>
      <c r="G46" s="17">
        <f>[2]Protokolas!G188</f>
        <v>42</v>
      </c>
      <c r="H46" s="17">
        <f>[2]Protokolas!H188</f>
        <v>34</v>
      </c>
      <c r="I46" s="17">
        <f>[2]Protokolas!I188</f>
        <v>34</v>
      </c>
      <c r="J46" s="17">
        <f>[2]Protokolas!J188</f>
        <v>112</v>
      </c>
      <c r="K46" s="19">
        <f t="shared" si="1"/>
        <v>38</v>
      </c>
    </row>
    <row r="47" spans="1:11" x14ac:dyDescent="0.25">
      <c r="A47" s="17" t="str">
        <f>[2]Protokolas!A228</f>
        <v>Šiauliai</v>
      </c>
      <c r="B47" s="17" t="str">
        <f>[2]Protokolas!B228</f>
        <v>Paulius Domarkas</v>
      </c>
      <c r="C47" s="40">
        <f>[2]Protokolas!C228</f>
        <v>39554</v>
      </c>
      <c r="D47" s="17">
        <f>[2]Protokolas!D228</f>
        <v>9.44</v>
      </c>
      <c r="E47" s="17">
        <f>[2]Protokolas!E228</f>
        <v>41</v>
      </c>
      <c r="F47" s="17">
        <f>[2]Protokolas!F228</f>
        <v>449</v>
      </c>
      <c r="G47" s="17">
        <f>[2]Protokolas!G228</f>
        <v>45</v>
      </c>
      <c r="H47" s="17">
        <f>[2]Protokolas!H228</f>
        <v>28.62</v>
      </c>
      <c r="I47" s="17">
        <f>[2]Protokolas!I228</f>
        <v>26</v>
      </c>
      <c r="J47" s="17">
        <f>[2]Protokolas!J228</f>
        <v>112</v>
      </c>
      <c r="K47" s="19">
        <f t="shared" si="1"/>
        <v>39</v>
      </c>
    </row>
    <row r="48" spans="1:11" x14ac:dyDescent="0.25">
      <c r="A48" s="17" t="str">
        <f>[2]Protokolas!A240</f>
        <v>Joniškis</v>
      </c>
      <c r="B48" s="17" t="str">
        <f>[2]Protokolas!B240</f>
        <v>Karolis Lesutis</v>
      </c>
      <c r="C48" s="40">
        <f>[2]Protokolas!C240</f>
        <v>39448</v>
      </c>
      <c r="D48" s="17">
        <f>[2]Protokolas!D240</f>
        <v>9.5299999999999994</v>
      </c>
      <c r="E48" s="17">
        <f>[2]Protokolas!E240</f>
        <v>38</v>
      </c>
      <c r="F48" s="17">
        <f>[2]Protokolas!F240</f>
        <v>445</v>
      </c>
      <c r="G48" s="17">
        <f>[2]Protokolas!G240</f>
        <v>44</v>
      </c>
      <c r="H48" s="17">
        <f>[2]Protokolas!H240</f>
        <v>31.35</v>
      </c>
      <c r="I48" s="17">
        <f>[2]Protokolas!I240</f>
        <v>30</v>
      </c>
      <c r="J48" s="17">
        <f>[2]Protokolas!J240</f>
        <v>112</v>
      </c>
      <c r="K48" s="19">
        <f t="shared" si="1"/>
        <v>40</v>
      </c>
    </row>
    <row r="49" spans="1:11" x14ac:dyDescent="0.25">
      <c r="A49" s="17" t="str">
        <f>[2]Protokolas!A296</f>
        <v>Kauno r.</v>
      </c>
      <c r="B49" s="17" t="str">
        <f>[2]Protokolas!B296</f>
        <v>Dovydas Dzikas</v>
      </c>
      <c r="C49" s="40">
        <f>[2]Protokolas!C296</f>
        <v>40071</v>
      </c>
      <c r="D49" s="17">
        <f>[2]Protokolas!D296</f>
        <v>9.49</v>
      </c>
      <c r="E49" s="17">
        <f>[2]Protokolas!E296</f>
        <v>41</v>
      </c>
      <c r="F49" s="17">
        <f>[2]Protokolas!F296</f>
        <v>444</v>
      </c>
      <c r="G49" s="17">
        <f>[2]Protokolas!G296</f>
        <v>43</v>
      </c>
      <c r="H49" s="17">
        <f>[2]Protokolas!H296</f>
        <v>30.02</v>
      </c>
      <c r="I49" s="17">
        <f>[2]Protokolas!I296</f>
        <v>28</v>
      </c>
      <c r="J49" s="17">
        <f>[2]Protokolas!J296</f>
        <v>112</v>
      </c>
      <c r="K49" s="19">
        <f t="shared" si="1"/>
        <v>41</v>
      </c>
    </row>
    <row r="50" spans="1:11" x14ac:dyDescent="0.25">
      <c r="A50" s="17" t="str">
        <f>[2]Protokolas!A310</f>
        <v>Jurbarkas</v>
      </c>
      <c r="B50" s="17" t="str">
        <f>[2]Protokolas!B310</f>
        <v xml:space="preserve">Kajus Palaitis </v>
      </c>
      <c r="C50" s="40">
        <f>[2]Protokolas!C310</f>
        <v>39618</v>
      </c>
      <c r="D50" s="17">
        <f>[2]Protokolas!D310</f>
        <v>9.6</v>
      </c>
      <c r="E50" s="17">
        <f>[2]Protokolas!E310</f>
        <v>36</v>
      </c>
      <c r="F50" s="17">
        <f>[2]Protokolas!F310</f>
        <v>423</v>
      </c>
      <c r="G50" s="17">
        <f>[2]Protokolas!G310</f>
        <v>36</v>
      </c>
      <c r="H50" s="17">
        <f>[2]Protokolas!H310</f>
        <v>38.46</v>
      </c>
      <c r="I50" s="17">
        <f>[2]Protokolas!I310</f>
        <v>40</v>
      </c>
      <c r="J50" s="17">
        <f>[2]Protokolas!J310</f>
        <v>112</v>
      </c>
      <c r="K50" s="19">
        <f t="shared" si="1"/>
        <v>42</v>
      </c>
    </row>
    <row r="51" spans="1:11" x14ac:dyDescent="0.25">
      <c r="A51" s="17" t="str">
        <f>[2]Protokolas!A371</f>
        <v>Pasvalys</v>
      </c>
      <c r="B51" s="17" t="str">
        <f>[2]Protokolas!B371</f>
        <v xml:space="preserve">Darijus Smailis </v>
      </c>
      <c r="C51" s="40">
        <f>[2]Protokolas!C371</f>
        <v>39745</v>
      </c>
      <c r="D51" s="17">
        <f>[2]Protokolas!D371</f>
        <v>9.6199999999999992</v>
      </c>
      <c r="E51" s="17">
        <f>[2]Protokolas!E371</f>
        <v>36</v>
      </c>
      <c r="F51" s="17">
        <f>[2]Protokolas!F371</f>
        <v>459</v>
      </c>
      <c r="G51" s="17">
        <f>[2]Protokolas!G371</f>
        <v>48</v>
      </c>
      <c r="H51" s="17">
        <f>[2]Protokolas!H371</f>
        <v>30.92</v>
      </c>
      <c r="I51" s="17">
        <f>[2]Protokolas!I371</f>
        <v>28</v>
      </c>
      <c r="J51" s="17">
        <f>[2]Protokolas!J371</f>
        <v>112</v>
      </c>
      <c r="K51" s="19">
        <f t="shared" si="1"/>
        <v>43</v>
      </c>
    </row>
    <row r="52" spans="1:11" x14ac:dyDescent="0.25">
      <c r="A52" s="17" t="str">
        <f>[2]Protokolas!A24</f>
        <v>Rokiškis</v>
      </c>
      <c r="B52" s="17" t="str">
        <f>[2]Protokolas!B24</f>
        <v>Gustas Švelnys</v>
      </c>
      <c r="C52" s="40">
        <f>[2]Protokolas!C24</f>
        <v>39781</v>
      </c>
      <c r="D52" s="17">
        <f>[2]Protokolas!D24</f>
        <v>9.6199999999999992</v>
      </c>
      <c r="E52" s="17">
        <f>[2]Protokolas!E24</f>
        <v>36</v>
      </c>
      <c r="F52" s="17">
        <f>[2]Protokolas!F24</f>
        <v>427</v>
      </c>
      <c r="G52" s="17">
        <f>[2]Protokolas!G24</f>
        <v>38</v>
      </c>
      <c r="H52" s="17">
        <f>[2]Protokolas!H24</f>
        <v>36.9</v>
      </c>
      <c r="I52" s="17">
        <f>[2]Protokolas!I24</f>
        <v>37</v>
      </c>
      <c r="J52" s="17">
        <f>[2]Protokolas!J24</f>
        <v>111</v>
      </c>
      <c r="K52" s="19">
        <f t="shared" si="1"/>
        <v>44</v>
      </c>
    </row>
    <row r="53" spans="1:11" x14ac:dyDescent="0.25">
      <c r="A53" s="17" t="str">
        <f>[2]Protokolas!A190</f>
        <v>Kėdainių r.</v>
      </c>
      <c r="B53" s="17" t="str">
        <f>[2]Protokolas!B190</f>
        <v>Arnoldas Petryla</v>
      </c>
      <c r="C53" s="40">
        <f>[2]Protokolas!C190</f>
        <v>39535</v>
      </c>
      <c r="D53" s="17">
        <f>[2]Protokolas!D190</f>
        <v>9.64</v>
      </c>
      <c r="E53" s="17">
        <f>[2]Protokolas!E190</f>
        <v>36</v>
      </c>
      <c r="F53" s="17">
        <f>[2]Protokolas!F190</f>
        <v>440</v>
      </c>
      <c r="G53" s="17">
        <f>[2]Protokolas!G190</f>
        <v>42</v>
      </c>
      <c r="H53" s="17">
        <f>[2]Protokolas!H190</f>
        <v>33.24</v>
      </c>
      <c r="I53" s="17">
        <f>[2]Protokolas!I190</f>
        <v>33</v>
      </c>
      <c r="J53" s="17">
        <f>[2]Protokolas!J190</f>
        <v>111</v>
      </c>
      <c r="K53" s="19">
        <f t="shared" si="1"/>
        <v>45</v>
      </c>
    </row>
    <row r="54" spans="1:11" x14ac:dyDescent="0.25">
      <c r="A54" s="17" t="str">
        <f>[2]Protokolas!A368</f>
        <v>Pasvalys</v>
      </c>
      <c r="B54" s="17" t="str">
        <f>[2]Protokolas!B368</f>
        <v>Lukas Breimelis</v>
      </c>
      <c r="C54" s="40">
        <f>[2]Protokolas!C368</f>
        <v>39728</v>
      </c>
      <c r="D54" s="17">
        <f>[2]Protokolas!D368</f>
        <v>9.64</v>
      </c>
      <c r="E54" s="17">
        <f>[2]Protokolas!E368</f>
        <v>36</v>
      </c>
      <c r="F54" s="17">
        <f>[2]Protokolas!F368</f>
        <v>436</v>
      </c>
      <c r="G54" s="17">
        <f>[2]Protokolas!G368</f>
        <v>41</v>
      </c>
      <c r="H54" s="17">
        <f>[2]Protokolas!H368</f>
        <v>34.049999999999997</v>
      </c>
      <c r="I54" s="17">
        <f>[2]Protokolas!I368</f>
        <v>34</v>
      </c>
      <c r="J54" s="17">
        <f>[2]Protokolas!J368</f>
        <v>111</v>
      </c>
      <c r="K54" s="19">
        <f t="shared" si="1"/>
        <v>46</v>
      </c>
    </row>
    <row r="55" spans="1:11" x14ac:dyDescent="0.25">
      <c r="A55" s="17" t="str">
        <f>[2]Protokolas!A379</f>
        <v>Radviliškio r.</v>
      </c>
      <c r="B55" s="17" t="str">
        <f>[2]Protokolas!B379</f>
        <v>Mantas Janeliūnas</v>
      </c>
      <c r="C55" s="40">
        <f>[2]Protokolas!C379</f>
        <v>39630</v>
      </c>
      <c r="D55" s="17">
        <f>[2]Protokolas!D379</f>
        <v>9.64</v>
      </c>
      <c r="E55" s="17">
        <f>[2]Protokolas!E379</f>
        <v>36</v>
      </c>
      <c r="F55" s="17">
        <f>[2]Protokolas!F379</f>
        <v>450</v>
      </c>
      <c r="G55" s="17">
        <f>[2]Protokolas!G379</f>
        <v>45</v>
      </c>
      <c r="H55" s="17">
        <f>[2]Protokolas!H379</f>
        <v>31.7</v>
      </c>
      <c r="I55" s="17">
        <f>[2]Protokolas!I379</f>
        <v>30</v>
      </c>
      <c r="J55" s="17">
        <f>[2]Protokolas!J379</f>
        <v>111</v>
      </c>
      <c r="K55" s="19">
        <f t="shared" si="1"/>
        <v>47</v>
      </c>
    </row>
    <row r="56" spans="1:11" x14ac:dyDescent="0.25">
      <c r="A56" s="17" t="str">
        <f>[2]Protokolas!A62</f>
        <v>Pagėgiai</v>
      </c>
      <c r="B56" s="17" t="str">
        <f>[2]Protokolas!B62</f>
        <v>Ignas Vaidžiulis</v>
      </c>
      <c r="C56" s="40">
        <f>[2]Protokolas!C62</f>
        <v>40002</v>
      </c>
      <c r="D56" s="17">
        <f>[2]Protokolas!D62</f>
        <v>9.4499999999999993</v>
      </c>
      <c r="E56" s="17">
        <f>[2]Protokolas!E62</f>
        <v>41</v>
      </c>
      <c r="F56" s="17">
        <f>[2]Protokolas!F62</f>
        <v>459</v>
      </c>
      <c r="G56" s="17">
        <f>[2]Protokolas!G62</f>
        <v>48</v>
      </c>
      <c r="H56" s="17">
        <f>[2]Protokolas!H62</f>
        <v>25.88</v>
      </c>
      <c r="I56" s="17">
        <f>[2]Protokolas!I62</f>
        <v>21</v>
      </c>
      <c r="J56" s="17">
        <f>[2]Protokolas!J62</f>
        <v>110</v>
      </c>
      <c r="K56" s="19">
        <f t="shared" si="1"/>
        <v>48</v>
      </c>
    </row>
    <row r="57" spans="1:11" x14ac:dyDescent="0.25">
      <c r="A57" s="17" t="str">
        <f>[2]Protokolas!A238</f>
        <v>Joniškis</v>
      </c>
      <c r="B57" s="17" t="str">
        <f>[2]Protokolas!B238</f>
        <v>Algimantas Žakaitis</v>
      </c>
      <c r="C57" s="40">
        <f>[2]Protokolas!C238</f>
        <v>39814</v>
      </c>
      <c r="D57" s="17">
        <f>[2]Protokolas!D238</f>
        <v>9.67</v>
      </c>
      <c r="E57" s="17">
        <f>[2]Protokolas!E238</f>
        <v>36</v>
      </c>
      <c r="F57" s="17">
        <f>[2]Protokolas!F238</f>
        <v>435</v>
      </c>
      <c r="G57" s="17">
        <f>[2]Protokolas!G238</f>
        <v>40</v>
      </c>
      <c r="H57" s="17">
        <f>[2]Protokolas!H238</f>
        <v>34.68</v>
      </c>
      <c r="I57" s="17">
        <f>[2]Protokolas!I238</f>
        <v>34</v>
      </c>
      <c r="J57" s="17">
        <f>[2]Protokolas!J238</f>
        <v>110</v>
      </c>
      <c r="K57" s="19">
        <f t="shared" si="1"/>
        <v>49</v>
      </c>
    </row>
    <row r="58" spans="1:11" x14ac:dyDescent="0.25">
      <c r="A58" s="17" t="str">
        <f>[2]Protokolas!A343</f>
        <v>Jonava</v>
      </c>
      <c r="B58" s="17" t="str">
        <f>[2]Protokolas!B343</f>
        <v xml:space="preserve">Skirtmantas Milašius </v>
      </c>
      <c r="C58" s="40">
        <f>[2]Protokolas!C343</f>
        <v>39649</v>
      </c>
      <c r="D58" s="17">
        <f>[2]Protokolas!D343</f>
        <v>9.5500000000000007</v>
      </c>
      <c r="E58" s="17">
        <f>[2]Protokolas!E343</f>
        <v>38</v>
      </c>
      <c r="F58" s="17">
        <f>[2]Protokolas!F343</f>
        <v>449</v>
      </c>
      <c r="G58" s="17">
        <f>[2]Protokolas!G343</f>
        <v>45</v>
      </c>
      <c r="H58" s="17">
        <f>[2]Protokolas!H343</f>
        <v>29.5</v>
      </c>
      <c r="I58" s="17">
        <f>[2]Protokolas!I343</f>
        <v>27</v>
      </c>
      <c r="J58" s="17">
        <f>[2]Protokolas!J343</f>
        <v>110</v>
      </c>
      <c r="K58" s="19">
        <f t="shared" si="1"/>
        <v>50</v>
      </c>
    </row>
    <row r="59" spans="1:11" x14ac:dyDescent="0.25">
      <c r="A59" s="17" t="str">
        <f>[2]Protokolas!A131</f>
        <v>Kupiškis</v>
      </c>
      <c r="B59" s="17" t="str">
        <f>[2]Protokolas!B131</f>
        <v>Matas Stankevičius</v>
      </c>
      <c r="C59" s="40">
        <f>[2]Protokolas!C131</f>
        <v>39448</v>
      </c>
      <c r="D59" s="17">
        <f>[2]Protokolas!D131</f>
        <v>10.15</v>
      </c>
      <c r="E59" s="17">
        <f>[2]Protokolas!E131</f>
        <v>25</v>
      </c>
      <c r="F59" s="17">
        <f>[2]Protokolas!F131</f>
        <v>438</v>
      </c>
      <c r="G59" s="17">
        <f>[2]Protokolas!G131</f>
        <v>41</v>
      </c>
      <c r="H59" s="17">
        <f>[2]Protokolas!H131</f>
        <v>40.1</v>
      </c>
      <c r="I59" s="17">
        <f>[2]Protokolas!I131</f>
        <v>43</v>
      </c>
      <c r="J59" s="17">
        <f>[2]Protokolas!J131</f>
        <v>109</v>
      </c>
      <c r="K59" s="19">
        <f t="shared" si="1"/>
        <v>51</v>
      </c>
    </row>
    <row r="60" spans="1:11" x14ac:dyDescent="0.25">
      <c r="A60" s="17" t="str">
        <f>[2]Protokolas!A356</f>
        <v>Šiaulių r.</v>
      </c>
      <c r="B60" s="17" t="str">
        <f>[2]Protokolas!B356</f>
        <v>Titas Ružinas</v>
      </c>
      <c r="C60" s="40">
        <f>[2]Protokolas!C356</f>
        <v>39484</v>
      </c>
      <c r="D60" s="17">
        <f>[2]Protokolas!D356</f>
        <v>9.36</v>
      </c>
      <c r="E60" s="17">
        <f>[2]Protokolas!E356</f>
        <v>44</v>
      </c>
      <c r="F60" s="17">
        <f>[2]Protokolas!F356</f>
        <v>430</v>
      </c>
      <c r="G60" s="17">
        <f>[2]Protokolas!G356</f>
        <v>39</v>
      </c>
      <c r="H60" s="17">
        <f>[2]Protokolas!H356</f>
        <v>28.41</v>
      </c>
      <c r="I60" s="17">
        <f>[2]Protokolas!I356</f>
        <v>26</v>
      </c>
      <c r="J60" s="17">
        <f>[2]Protokolas!J356</f>
        <v>109</v>
      </c>
      <c r="K60" s="19">
        <f t="shared" si="1"/>
        <v>52</v>
      </c>
    </row>
    <row r="61" spans="1:11" x14ac:dyDescent="0.25">
      <c r="A61" s="17" t="str">
        <f>[2]Protokolas!A358</f>
        <v>Šiaulių r.</v>
      </c>
      <c r="B61" s="17" t="str">
        <f>[2]Protokolas!B358</f>
        <v>Majus Morozovas</v>
      </c>
      <c r="C61" s="40">
        <f>[2]Protokolas!C358</f>
        <v>39648</v>
      </c>
      <c r="D61" s="17">
        <f>[2]Protokolas!D358</f>
        <v>9.7200000000000006</v>
      </c>
      <c r="E61" s="17">
        <f>[2]Protokolas!E358</f>
        <v>34</v>
      </c>
      <c r="F61" s="17">
        <f>[2]Protokolas!F358</f>
        <v>436</v>
      </c>
      <c r="G61" s="17">
        <f>[2]Protokolas!G358</f>
        <v>41</v>
      </c>
      <c r="H61" s="17">
        <f>[2]Protokolas!H358</f>
        <v>34.119999999999997</v>
      </c>
      <c r="I61" s="17">
        <f>[2]Protokolas!I358</f>
        <v>34</v>
      </c>
      <c r="J61" s="17">
        <f>[2]Protokolas!J358</f>
        <v>109</v>
      </c>
      <c r="K61" s="19">
        <f t="shared" si="1"/>
        <v>53</v>
      </c>
    </row>
    <row r="62" spans="1:11" x14ac:dyDescent="0.25">
      <c r="A62" s="17" t="str">
        <f>[2]Protokolas!A106</f>
        <v>Alytus</v>
      </c>
      <c r="B62" s="17" t="str">
        <f>[2]Protokolas!B106</f>
        <v xml:space="preserve">Jokūbas Lipkevičius </v>
      </c>
      <c r="C62" s="40">
        <f>[2]Protokolas!C106</f>
        <v>39766</v>
      </c>
      <c r="D62" s="17">
        <f>[2]Protokolas!D106</f>
        <v>9.6999999999999993</v>
      </c>
      <c r="E62" s="17">
        <f>[2]Protokolas!E106</f>
        <v>34</v>
      </c>
      <c r="F62" s="17">
        <f>[2]Protokolas!F106</f>
        <v>459</v>
      </c>
      <c r="G62" s="17">
        <f>[2]Protokolas!G106</f>
        <v>48</v>
      </c>
      <c r="H62" s="17">
        <f>[2]Protokolas!H106</f>
        <v>28.42</v>
      </c>
      <c r="I62" s="17">
        <f>[2]Protokolas!I106</f>
        <v>26</v>
      </c>
      <c r="J62" s="17">
        <f>[2]Protokolas!J106</f>
        <v>108</v>
      </c>
      <c r="K62" s="19">
        <f t="shared" si="1"/>
        <v>54</v>
      </c>
    </row>
    <row r="63" spans="1:11" x14ac:dyDescent="0.25">
      <c r="A63" s="17" t="str">
        <f>[2]Protokolas!A272</f>
        <v>Vilnius</v>
      </c>
      <c r="B63" s="17" t="str">
        <f>[2]Protokolas!B272</f>
        <v>Benas Rutelionis</v>
      </c>
      <c r="C63" s="40">
        <f>[2]Protokolas!C272</f>
        <v>39686</v>
      </c>
      <c r="D63" s="17">
        <f>[2]Protokolas!D272</f>
        <v>9.66</v>
      </c>
      <c r="E63" s="17">
        <f>[2]Protokolas!E272</f>
        <v>36</v>
      </c>
      <c r="F63" s="17">
        <f>[2]Protokolas!F272</f>
        <v>436</v>
      </c>
      <c r="G63" s="17">
        <f>[2]Protokolas!G272</f>
        <v>41</v>
      </c>
      <c r="H63" s="17">
        <f>[2]Protokolas!H272</f>
        <v>32.799999999999997</v>
      </c>
      <c r="I63" s="17">
        <f>[2]Protokolas!I272</f>
        <v>31</v>
      </c>
      <c r="J63" s="17">
        <f>[2]Protokolas!J272</f>
        <v>108</v>
      </c>
      <c r="K63" s="19">
        <f t="shared" si="1"/>
        <v>55</v>
      </c>
    </row>
    <row r="64" spans="1:11" x14ac:dyDescent="0.25">
      <c r="A64" s="17" t="str">
        <f>[2]Protokolas!A311</f>
        <v>Jurbarkas</v>
      </c>
      <c r="B64" s="17" t="str">
        <f>[2]Protokolas!B311</f>
        <v>Kajus Mazur</v>
      </c>
      <c r="C64" s="40">
        <f>[2]Protokolas!C311</f>
        <v>39585</v>
      </c>
      <c r="D64" s="17">
        <f>[2]Protokolas!D311</f>
        <v>9.52</v>
      </c>
      <c r="E64" s="17">
        <f>[2]Protokolas!E311</f>
        <v>38</v>
      </c>
      <c r="F64" s="17">
        <f>[2]Protokolas!F311</f>
        <v>451</v>
      </c>
      <c r="G64" s="17">
        <f>[2]Protokolas!G311</f>
        <v>46</v>
      </c>
      <c r="H64" s="17">
        <f>[2]Protokolas!H311</f>
        <v>27.15</v>
      </c>
      <c r="I64" s="17">
        <f>[2]Protokolas!I311</f>
        <v>24</v>
      </c>
      <c r="J64" s="17">
        <f>[2]Protokolas!J311</f>
        <v>108</v>
      </c>
      <c r="K64" s="19">
        <f t="shared" si="1"/>
        <v>56</v>
      </c>
    </row>
    <row r="65" spans="1:11" x14ac:dyDescent="0.25">
      <c r="A65" s="17" t="str">
        <f>[2]Protokolas!A323</f>
        <v>Klaipėda</v>
      </c>
      <c r="B65" s="17" t="str">
        <f>[2]Protokolas!B323</f>
        <v>Jonas Stanevičius</v>
      </c>
      <c r="C65" s="40">
        <f>[2]Protokolas!C323</f>
        <v>39559</v>
      </c>
      <c r="D65" s="17">
        <f>[2]Protokolas!D323</f>
        <v>9.6300000000000008</v>
      </c>
      <c r="E65" s="17">
        <f>[2]Protokolas!E323</f>
        <v>36</v>
      </c>
      <c r="F65" s="17">
        <f>[2]Protokolas!F323</f>
        <v>447</v>
      </c>
      <c r="G65" s="17">
        <f>[2]Protokolas!G323</f>
        <v>44</v>
      </c>
      <c r="H65" s="17">
        <f>[2]Protokolas!H323</f>
        <v>30.6</v>
      </c>
      <c r="I65" s="17">
        <f>[2]Protokolas!I323</f>
        <v>28</v>
      </c>
      <c r="J65" s="17">
        <f>[2]Protokolas!J323</f>
        <v>108</v>
      </c>
      <c r="K65" s="19">
        <f t="shared" si="1"/>
        <v>57</v>
      </c>
    </row>
    <row r="66" spans="1:11" x14ac:dyDescent="0.25">
      <c r="A66" s="17" t="str">
        <f>[2]Protokolas!A309</f>
        <v>Jurbarkas</v>
      </c>
      <c r="B66" s="17" t="str">
        <f>[2]Protokolas!B309</f>
        <v>Mykolas Danisevičius</v>
      </c>
      <c r="C66" s="40">
        <f>[2]Protokolas!C309</f>
        <v>40017</v>
      </c>
      <c r="D66" s="17">
        <f>[2]Protokolas!D309</f>
        <v>9.57</v>
      </c>
      <c r="E66" s="17">
        <f>[2]Protokolas!E309</f>
        <v>38</v>
      </c>
      <c r="F66" s="17">
        <f>[2]Protokolas!F309</f>
        <v>428</v>
      </c>
      <c r="G66" s="17">
        <f>[2]Protokolas!G309</f>
        <v>38</v>
      </c>
      <c r="H66" s="17">
        <f>[2]Protokolas!H309</f>
        <v>31.32</v>
      </c>
      <c r="I66" s="17">
        <f>[2]Protokolas!I309</f>
        <v>30</v>
      </c>
      <c r="J66" s="17">
        <f>[2]Protokolas!J309</f>
        <v>106</v>
      </c>
      <c r="K66" s="19">
        <f t="shared" si="1"/>
        <v>58</v>
      </c>
    </row>
    <row r="67" spans="1:11" x14ac:dyDescent="0.25">
      <c r="A67" s="17" t="str">
        <f>[2]Protokolas!A120</f>
        <v xml:space="preserve">Biržai </v>
      </c>
      <c r="B67" s="17" t="str">
        <f>[2]Protokolas!B120</f>
        <v>Lukas Rakickas</v>
      </c>
      <c r="C67" s="40">
        <f>[2]Protokolas!C120</f>
        <v>40107</v>
      </c>
      <c r="D67" s="17">
        <f>[2]Protokolas!D120</f>
        <v>9.4600000000000009</v>
      </c>
      <c r="E67" s="17">
        <f>[2]Protokolas!E120</f>
        <v>41</v>
      </c>
      <c r="F67" s="17">
        <f>[2]Protokolas!F120</f>
        <v>428</v>
      </c>
      <c r="G67" s="17">
        <f>[2]Protokolas!G120</f>
        <v>38</v>
      </c>
      <c r="H67" s="17">
        <f>[2]Protokolas!H120</f>
        <v>28.14</v>
      </c>
      <c r="I67" s="17">
        <f>[2]Protokolas!I120</f>
        <v>26</v>
      </c>
      <c r="J67" s="17">
        <f>[2]Protokolas!J120</f>
        <v>105</v>
      </c>
      <c r="K67" s="19">
        <f t="shared" si="1"/>
        <v>59</v>
      </c>
    </row>
    <row r="68" spans="1:11" x14ac:dyDescent="0.25">
      <c r="A68" s="17" t="str">
        <f>[2]Protokolas!A224</f>
        <v>Šiauliai</v>
      </c>
      <c r="B68" s="17" t="str">
        <f>[2]Protokolas!B224</f>
        <v>Germantas Jonkus</v>
      </c>
      <c r="C68" s="40">
        <f>[2]Protokolas!C224</f>
        <v>39602</v>
      </c>
      <c r="D68" s="17">
        <f>[2]Protokolas!D224</f>
        <v>9.64</v>
      </c>
      <c r="E68" s="17">
        <f>[2]Protokolas!E224</f>
        <v>36</v>
      </c>
      <c r="F68" s="17">
        <f>[2]Protokolas!F224</f>
        <v>416</v>
      </c>
      <c r="G68" s="17">
        <f>[2]Protokolas!G224</f>
        <v>34</v>
      </c>
      <c r="H68" s="17">
        <f>[2]Protokolas!H224</f>
        <v>35</v>
      </c>
      <c r="I68" s="17">
        <f>[2]Protokolas!I224</f>
        <v>35</v>
      </c>
      <c r="J68" s="17">
        <f>[2]Protokolas!J224</f>
        <v>105</v>
      </c>
      <c r="K68" s="19">
        <f t="shared" si="1"/>
        <v>60</v>
      </c>
    </row>
    <row r="69" spans="1:11" x14ac:dyDescent="0.25">
      <c r="A69" s="17" t="str">
        <f>[2]Protokolas!A94</f>
        <v>Utena</v>
      </c>
      <c r="B69" s="17" t="str">
        <f>[2]Protokolas!B94</f>
        <v xml:space="preserve">Simonas Vinčiunas </v>
      </c>
      <c r="C69" s="40">
        <f>[2]Protokolas!C94</f>
        <v>39853</v>
      </c>
      <c r="D69" s="17">
        <f>[2]Protokolas!D94</f>
        <v>9.26</v>
      </c>
      <c r="E69" s="17">
        <f>[2]Protokolas!E94</f>
        <v>46</v>
      </c>
      <c r="F69" s="17">
        <f>[2]Protokolas!F94</f>
        <v>424</v>
      </c>
      <c r="G69" s="17">
        <f>[2]Protokolas!G94</f>
        <v>37</v>
      </c>
      <c r="H69" s="17">
        <f>[2]Protokolas!H94</f>
        <v>25.02</v>
      </c>
      <c r="I69" s="17">
        <f>[2]Protokolas!I94</f>
        <v>21</v>
      </c>
      <c r="J69" s="17">
        <f>[2]Protokolas!J94</f>
        <v>104</v>
      </c>
      <c r="K69" s="19">
        <f t="shared" si="1"/>
        <v>61</v>
      </c>
    </row>
    <row r="70" spans="1:11" x14ac:dyDescent="0.25">
      <c r="A70" s="17" t="str">
        <f>[2]Protokolas!A212</f>
        <v>Molėtai</v>
      </c>
      <c r="B70" s="17" t="str">
        <f>[2]Protokolas!B212</f>
        <v>Karolis Tamaševskis</v>
      </c>
      <c r="C70" s="40">
        <f>[2]Protokolas!C212</f>
        <v>39883</v>
      </c>
      <c r="D70" s="17">
        <f>[2]Protokolas!D212</f>
        <v>9.77</v>
      </c>
      <c r="E70" s="17">
        <f>[2]Protokolas!E212</f>
        <v>34</v>
      </c>
      <c r="F70" s="17">
        <f>[2]Protokolas!F212</f>
        <v>444</v>
      </c>
      <c r="G70" s="17">
        <f>[2]Protokolas!G212</f>
        <v>43</v>
      </c>
      <c r="H70" s="17">
        <f>[2]Protokolas!H212</f>
        <v>29.05</v>
      </c>
      <c r="I70" s="17">
        <f>[2]Protokolas!I212</f>
        <v>27</v>
      </c>
      <c r="J70" s="17">
        <f>[2]Protokolas!J212</f>
        <v>104</v>
      </c>
      <c r="K70" s="19">
        <f t="shared" si="1"/>
        <v>62</v>
      </c>
    </row>
    <row r="71" spans="1:11" x14ac:dyDescent="0.25">
      <c r="A71" s="17" t="str">
        <f>[2]Protokolas!A357</f>
        <v>Šiaulių r.</v>
      </c>
      <c r="B71" s="17" t="str">
        <f>[2]Protokolas!B357</f>
        <v>Aivaras Vaicekauskas</v>
      </c>
      <c r="C71" s="40">
        <f>[2]Protokolas!C357</f>
        <v>39580</v>
      </c>
      <c r="D71" s="17">
        <f>[2]Protokolas!D357</f>
        <v>10.029999999999999</v>
      </c>
      <c r="E71" s="17">
        <f>[2]Protokolas!E357</f>
        <v>27</v>
      </c>
      <c r="F71" s="17">
        <f>[2]Protokolas!F357</f>
        <v>433</v>
      </c>
      <c r="G71" s="17">
        <f>[2]Protokolas!G357</f>
        <v>40</v>
      </c>
      <c r="H71" s="17">
        <f>[2]Protokolas!H357</f>
        <v>36.53</v>
      </c>
      <c r="I71" s="17">
        <f>[2]Protokolas!I357</f>
        <v>37</v>
      </c>
      <c r="J71" s="17">
        <f>[2]Protokolas!J357</f>
        <v>104</v>
      </c>
      <c r="K71" s="19">
        <f t="shared" si="1"/>
        <v>63</v>
      </c>
    </row>
    <row r="72" spans="1:11" x14ac:dyDescent="0.25">
      <c r="A72" s="17" t="str">
        <f>[2]Protokolas!A359</f>
        <v>Šiaulių r.</v>
      </c>
      <c r="B72" s="17" t="str">
        <f>[2]Protokolas!B359</f>
        <v>Kernius Čekanauskas</v>
      </c>
      <c r="C72" s="40">
        <f>[2]Protokolas!C359</f>
        <v>39935</v>
      </c>
      <c r="D72" s="17">
        <f>[2]Protokolas!D359</f>
        <v>9.52</v>
      </c>
      <c r="E72" s="17">
        <f>[2]Protokolas!E359</f>
        <v>38</v>
      </c>
      <c r="F72" s="17">
        <f>[2]Protokolas!F359</f>
        <v>439</v>
      </c>
      <c r="G72" s="17">
        <f>[2]Protokolas!G359</f>
        <v>42</v>
      </c>
      <c r="H72" s="17">
        <f>[2]Protokolas!H359</f>
        <v>27.03</v>
      </c>
      <c r="I72" s="17">
        <f>[2]Protokolas!I359</f>
        <v>24</v>
      </c>
      <c r="J72" s="17">
        <f>[2]Protokolas!J359</f>
        <v>104</v>
      </c>
      <c r="K72" s="19">
        <f t="shared" si="1"/>
        <v>64</v>
      </c>
    </row>
    <row r="73" spans="1:11" x14ac:dyDescent="0.25">
      <c r="A73" s="17" t="str">
        <f>[2]Protokolas!A372</f>
        <v>Pasvalys</v>
      </c>
      <c r="B73" s="17" t="str">
        <f>[2]Protokolas!B372</f>
        <v>Augustas Špokavičius</v>
      </c>
      <c r="C73" s="40">
        <f>[2]Protokolas!C372</f>
        <v>39519</v>
      </c>
      <c r="D73" s="17">
        <f>[2]Protokolas!D372</f>
        <v>9.7899999999999991</v>
      </c>
      <c r="E73" s="17">
        <f>[2]Protokolas!E372</f>
        <v>34</v>
      </c>
      <c r="F73" s="17">
        <f>[2]Protokolas!F372</f>
        <v>413</v>
      </c>
      <c r="G73" s="17">
        <f>[2]Protokolas!G372</f>
        <v>33</v>
      </c>
      <c r="H73" s="17">
        <f>[2]Protokolas!H372</f>
        <v>36.6</v>
      </c>
      <c r="I73" s="17">
        <f>[2]Protokolas!I372</f>
        <v>37</v>
      </c>
      <c r="J73" s="17">
        <f>[2]Protokolas!J372</f>
        <v>104</v>
      </c>
      <c r="K73" s="19">
        <f t="shared" si="1"/>
        <v>65</v>
      </c>
    </row>
    <row r="74" spans="1:11" x14ac:dyDescent="0.25">
      <c r="A74" s="17" t="str">
        <f>[2]Protokolas!A47</f>
        <v>Raseiniai r.</v>
      </c>
      <c r="B74" s="17" t="str">
        <f>[2]Protokolas!B47</f>
        <v>Ignas Tautkevičius</v>
      </c>
      <c r="C74" s="40">
        <f>[2]Protokolas!C47</f>
        <v>39733</v>
      </c>
      <c r="D74" s="17">
        <f>[2]Protokolas!D47</f>
        <v>9.6999999999999993</v>
      </c>
      <c r="E74" s="17">
        <f>[2]Protokolas!E47</f>
        <v>34</v>
      </c>
      <c r="F74" s="17">
        <f>[2]Protokolas!F47</f>
        <v>449</v>
      </c>
      <c r="G74" s="17">
        <f>[2]Protokolas!G47</f>
        <v>45</v>
      </c>
      <c r="H74" s="17">
        <f>[2]Protokolas!H47</f>
        <v>27.95</v>
      </c>
      <c r="I74" s="17">
        <f>[2]Protokolas!I47</f>
        <v>24</v>
      </c>
      <c r="J74" s="17">
        <f>[2]Protokolas!J47</f>
        <v>103</v>
      </c>
      <c r="K74" s="19">
        <f t="shared" si="1"/>
        <v>66</v>
      </c>
    </row>
    <row r="75" spans="1:11" x14ac:dyDescent="0.25">
      <c r="A75" s="17" t="str">
        <f>[2]Protokolas!A95</f>
        <v>Utena</v>
      </c>
      <c r="B75" s="17" t="str">
        <f>[2]Protokolas!B95</f>
        <v xml:space="preserve">Joris Bagdonavičius </v>
      </c>
      <c r="C75" s="40">
        <f>[2]Protokolas!C95</f>
        <v>39928</v>
      </c>
      <c r="D75" s="17">
        <f>[2]Protokolas!D95</f>
        <v>9.69</v>
      </c>
      <c r="E75" s="17">
        <f>[2]Protokolas!E95</f>
        <v>36</v>
      </c>
      <c r="F75" s="17">
        <f>[2]Protokolas!F95</f>
        <v>434</v>
      </c>
      <c r="G75" s="17">
        <f>[2]Protokolas!G95</f>
        <v>40</v>
      </c>
      <c r="H75" s="17">
        <f>[2]Protokolas!H95</f>
        <v>29.35</v>
      </c>
      <c r="I75" s="17">
        <f>[2]Protokolas!I95</f>
        <v>27</v>
      </c>
      <c r="J75" s="17">
        <f>[2]Protokolas!J95</f>
        <v>103</v>
      </c>
      <c r="K75" s="19">
        <f t="shared" si="1"/>
        <v>67</v>
      </c>
    </row>
    <row r="76" spans="1:11" x14ac:dyDescent="0.25">
      <c r="A76" s="17" t="str">
        <f>[2]Protokolas!A97</f>
        <v>Utena</v>
      </c>
      <c r="B76" s="17" t="str">
        <f>[2]Protokolas!B97</f>
        <v>Emilis Tvarijonas</v>
      </c>
      <c r="C76" s="40">
        <f>[2]Protokolas!C97</f>
        <v>39735</v>
      </c>
      <c r="D76" s="17">
        <f>[2]Protokolas!D97</f>
        <v>9.85</v>
      </c>
      <c r="E76" s="17">
        <f>[2]Protokolas!E97</f>
        <v>31</v>
      </c>
      <c r="F76" s="17">
        <f>[2]Protokolas!F97</f>
        <v>425</v>
      </c>
      <c r="G76" s="17">
        <f>[2]Protokolas!G97</f>
        <v>37</v>
      </c>
      <c r="H76" s="17">
        <f>[2]Protokolas!H97</f>
        <v>35.94</v>
      </c>
      <c r="I76" s="17">
        <f>[2]Protokolas!I97</f>
        <v>35</v>
      </c>
      <c r="J76" s="17">
        <f>[2]Protokolas!J97</f>
        <v>103</v>
      </c>
      <c r="K76" s="19">
        <f t="shared" si="1"/>
        <v>68</v>
      </c>
    </row>
    <row r="77" spans="1:11" x14ac:dyDescent="0.25">
      <c r="A77" s="17" t="str">
        <f>[2]Protokolas!A274</f>
        <v>Vilnius</v>
      </c>
      <c r="B77" s="17" t="str">
        <f>[2]Protokolas!B274</f>
        <v>Joris Zaikauskas</v>
      </c>
      <c r="C77" s="40">
        <f>[2]Protokolas!C274</f>
        <v>39571</v>
      </c>
      <c r="D77" s="17">
        <f>[2]Protokolas!D274</f>
        <v>9.59</v>
      </c>
      <c r="E77" s="17">
        <f>[2]Protokolas!E274</f>
        <v>38</v>
      </c>
      <c r="F77" s="17">
        <f>[2]Protokolas!F274</f>
        <v>430</v>
      </c>
      <c r="G77" s="17">
        <f>[2]Protokolas!G274</f>
        <v>39</v>
      </c>
      <c r="H77" s="17">
        <f>[2]Protokolas!H274</f>
        <v>28.1</v>
      </c>
      <c r="I77" s="17">
        <f>[2]Protokolas!I274</f>
        <v>26</v>
      </c>
      <c r="J77" s="17">
        <f>[2]Protokolas!J274</f>
        <v>103</v>
      </c>
      <c r="K77" s="19">
        <f t="shared" si="1"/>
        <v>69</v>
      </c>
    </row>
    <row r="78" spans="1:11" x14ac:dyDescent="0.25">
      <c r="A78" s="17" t="str">
        <f>[2]Protokolas!A34</f>
        <v>Druskininkai</v>
      </c>
      <c r="B78" s="17" t="str">
        <f>[2]Protokolas!B34</f>
        <v>Povilas Savonis</v>
      </c>
      <c r="C78" s="40">
        <f>[2]Protokolas!C34</f>
        <v>39448</v>
      </c>
      <c r="D78" s="17">
        <f>[2]Protokolas!D34</f>
        <v>9.9600000000000009</v>
      </c>
      <c r="E78" s="17">
        <f>[2]Protokolas!E34</f>
        <v>29</v>
      </c>
      <c r="F78" s="17">
        <f>[2]Protokolas!F34</f>
        <v>419</v>
      </c>
      <c r="G78" s="17">
        <f>[2]Protokolas!G34</f>
        <v>35</v>
      </c>
      <c r="H78" s="17">
        <f>[2]Protokolas!H34</f>
        <v>37.75</v>
      </c>
      <c r="I78" s="17">
        <f>[2]Protokolas!I34</f>
        <v>38</v>
      </c>
      <c r="J78" s="17">
        <f>[2]Protokolas!J34</f>
        <v>102</v>
      </c>
      <c r="K78" s="19">
        <f t="shared" si="1"/>
        <v>70</v>
      </c>
    </row>
    <row r="79" spans="1:11" x14ac:dyDescent="0.25">
      <c r="A79" s="17" t="str">
        <f>[2]Protokolas!A60</f>
        <v>Pagėgiai</v>
      </c>
      <c r="B79" s="17" t="str">
        <f>[2]Protokolas!B60</f>
        <v xml:space="preserve">Kristupas Kuskys </v>
      </c>
      <c r="C79" s="40">
        <f>[2]Protokolas!C60</f>
        <v>39729</v>
      </c>
      <c r="D79" s="17">
        <f>[2]Protokolas!D60</f>
        <v>9.33</v>
      </c>
      <c r="E79" s="17">
        <f>[2]Protokolas!E60</f>
        <v>44</v>
      </c>
      <c r="F79" s="17">
        <f>[2]Protokolas!F60</f>
        <v>428</v>
      </c>
      <c r="G79" s="17">
        <f>[2]Protokolas!G60</f>
        <v>38</v>
      </c>
      <c r="H79" s="17">
        <f>[2]Protokolas!H60</f>
        <v>24.44</v>
      </c>
      <c r="I79" s="17">
        <f>[2]Protokolas!I60</f>
        <v>20</v>
      </c>
      <c r="J79" s="17">
        <f>[2]Protokolas!J60</f>
        <v>102</v>
      </c>
      <c r="K79" s="19">
        <f t="shared" si="1"/>
        <v>71</v>
      </c>
    </row>
    <row r="80" spans="1:11" x14ac:dyDescent="0.25">
      <c r="A80" s="17" t="str">
        <f>[2]Protokolas!A142</f>
        <v>Panevėžys</v>
      </c>
      <c r="B80" s="17" t="str">
        <f>[2]Protokolas!B142</f>
        <v>Karolis Kuodis</v>
      </c>
      <c r="C80" s="40">
        <f>[2]Protokolas!C142</f>
        <v>39603</v>
      </c>
      <c r="D80" s="17">
        <f>[2]Protokolas!D142</f>
        <v>9.5</v>
      </c>
      <c r="E80" s="17">
        <f>[2]Protokolas!E142</f>
        <v>38</v>
      </c>
      <c r="F80" s="17">
        <f>[2]Protokolas!F142</f>
        <v>434</v>
      </c>
      <c r="G80" s="17">
        <f>[2]Protokolas!G142</f>
        <v>40</v>
      </c>
      <c r="H80" s="17">
        <f>[2]Protokolas!H142</f>
        <v>27.87</v>
      </c>
      <c r="I80" s="17">
        <f>[2]Protokolas!I142</f>
        <v>24</v>
      </c>
      <c r="J80" s="17">
        <f>[2]Protokolas!J142</f>
        <v>102</v>
      </c>
      <c r="K80" s="19">
        <f t="shared" si="1"/>
        <v>72</v>
      </c>
    </row>
    <row r="81" spans="1:11" x14ac:dyDescent="0.25">
      <c r="A81" s="17" t="str">
        <f>[2]Protokolas!A153</f>
        <v>Širvintos</v>
      </c>
      <c r="B81" s="17" t="str">
        <f>[2]Protokolas!B153</f>
        <v>Deividas Visockas</v>
      </c>
      <c r="C81" s="40">
        <f>[2]Protokolas!C153</f>
        <v>39919</v>
      </c>
      <c r="D81" s="17">
        <f>[2]Protokolas!D153</f>
        <v>9.85</v>
      </c>
      <c r="E81" s="17">
        <f>[2]Protokolas!E153</f>
        <v>31</v>
      </c>
      <c r="F81" s="17">
        <f>[2]Protokolas!F153</f>
        <v>433</v>
      </c>
      <c r="G81" s="17">
        <f>[2]Protokolas!G153</f>
        <v>40</v>
      </c>
      <c r="H81" s="17">
        <f>[2]Protokolas!H153</f>
        <v>32.590000000000003</v>
      </c>
      <c r="I81" s="17">
        <f>[2]Protokolas!I153</f>
        <v>31</v>
      </c>
      <c r="J81" s="17">
        <f>[2]Protokolas!J153</f>
        <v>102</v>
      </c>
      <c r="K81" s="19">
        <f t="shared" si="1"/>
        <v>73</v>
      </c>
    </row>
    <row r="82" spans="1:11" x14ac:dyDescent="0.25">
      <c r="A82" s="17" t="str">
        <f>[2]Protokolas!A204</f>
        <v>Kaunas</v>
      </c>
      <c r="B82" s="17" t="str">
        <f>[2]Protokolas!B204</f>
        <v>Martynas Bernotas</v>
      </c>
      <c r="C82" s="40">
        <f>[2]Protokolas!C204</f>
        <v>39814</v>
      </c>
      <c r="D82" s="17">
        <f>[2]Protokolas!D204</f>
        <v>9.35</v>
      </c>
      <c r="E82" s="17">
        <f>[2]Protokolas!E204</f>
        <v>44</v>
      </c>
      <c r="F82" s="17">
        <f>[2]Protokolas!F204</f>
        <v>428</v>
      </c>
      <c r="G82" s="17">
        <f>[2]Protokolas!G204</f>
        <v>38</v>
      </c>
      <c r="H82" s="17">
        <f>[2]Protokolas!H204</f>
        <v>24.5</v>
      </c>
      <c r="I82" s="17">
        <f>[2]Protokolas!I204</f>
        <v>20</v>
      </c>
      <c r="J82" s="17">
        <f>[2]Protokolas!J204</f>
        <v>102</v>
      </c>
      <c r="K82" s="19">
        <f t="shared" si="1"/>
        <v>74</v>
      </c>
    </row>
    <row r="83" spans="1:11" x14ac:dyDescent="0.25">
      <c r="A83" s="17" t="str">
        <f>[2]Protokolas!A285</f>
        <v>Mažeikiai</v>
      </c>
      <c r="B83" s="17" t="str">
        <f>[2]Protokolas!B285</f>
        <v xml:space="preserve">Dovydas Lapšys </v>
      </c>
      <c r="C83" s="40">
        <f>[2]Protokolas!C285</f>
        <v>39448</v>
      </c>
      <c r="D83" s="17">
        <f>[2]Protokolas!D285</f>
        <v>9.6999999999999993</v>
      </c>
      <c r="E83" s="17">
        <f>[2]Protokolas!E285</f>
        <v>34</v>
      </c>
      <c r="F83" s="17">
        <f>[2]Protokolas!F285</f>
        <v>424</v>
      </c>
      <c r="G83" s="17">
        <f>[2]Protokolas!G285</f>
        <v>37</v>
      </c>
      <c r="H83" s="17">
        <f>[2]Protokolas!H285</f>
        <v>32.58</v>
      </c>
      <c r="I83" s="17">
        <f>[2]Protokolas!I285</f>
        <v>31</v>
      </c>
      <c r="J83" s="17">
        <f>[2]Protokolas!J285</f>
        <v>102</v>
      </c>
      <c r="K83" s="19">
        <f t="shared" si="1"/>
        <v>75</v>
      </c>
    </row>
    <row r="84" spans="1:11" x14ac:dyDescent="0.25">
      <c r="A84" s="17" t="str">
        <f>[2]Protokolas!A299</f>
        <v>Kauno r.</v>
      </c>
      <c r="B84" s="17" t="str">
        <f>[2]Protokolas!B299</f>
        <v>Astijus Večkys</v>
      </c>
      <c r="C84" s="40">
        <f>[2]Protokolas!C299</f>
        <v>39779</v>
      </c>
      <c r="D84" s="17">
        <f>[2]Protokolas!D299</f>
        <v>9.6</v>
      </c>
      <c r="E84" s="17">
        <f>[2]Protokolas!E299</f>
        <v>36</v>
      </c>
      <c r="F84" s="17">
        <f>[2]Protokolas!F299</f>
        <v>435</v>
      </c>
      <c r="G84" s="17">
        <f>[2]Protokolas!G299</f>
        <v>40</v>
      </c>
      <c r="H84" s="17">
        <f>[2]Protokolas!H299</f>
        <v>28.16</v>
      </c>
      <c r="I84" s="17">
        <f>[2]Protokolas!I299</f>
        <v>26</v>
      </c>
      <c r="J84" s="17">
        <f>[2]Protokolas!J299</f>
        <v>102</v>
      </c>
      <c r="K84" s="19">
        <f t="shared" si="1"/>
        <v>76</v>
      </c>
    </row>
    <row r="85" spans="1:11" x14ac:dyDescent="0.25">
      <c r="A85" s="17" t="str">
        <f>[2]Protokolas!A381</f>
        <v>Radviliškio r.</v>
      </c>
      <c r="B85" s="17" t="str">
        <f>[2]Protokolas!B381</f>
        <v>Gintaras Jomantas</v>
      </c>
      <c r="C85" s="40">
        <f>[2]Protokolas!C381</f>
        <v>39710</v>
      </c>
      <c r="D85" s="17">
        <f>[2]Protokolas!D381</f>
        <v>9.76</v>
      </c>
      <c r="E85" s="17">
        <f>[2]Protokolas!E381</f>
        <v>34</v>
      </c>
      <c r="F85" s="17">
        <f>[2]Protokolas!F381</f>
        <v>397</v>
      </c>
      <c r="G85" s="17">
        <f>[2]Protokolas!G381</f>
        <v>28</v>
      </c>
      <c r="H85" s="17">
        <f>[2]Protokolas!H381</f>
        <v>38.82</v>
      </c>
      <c r="I85" s="17">
        <f>[2]Protokolas!I381</f>
        <v>40</v>
      </c>
      <c r="J85" s="17">
        <f>[2]Protokolas!J381</f>
        <v>102</v>
      </c>
      <c r="K85" s="19">
        <f t="shared" si="1"/>
        <v>77</v>
      </c>
    </row>
    <row r="86" spans="1:11" x14ac:dyDescent="0.25">
      <c r="A86" s="17" t="str">
        <f>[2]Protokolas!A13</f>
        <v>Ignalina</v>
      </c>
      <c r="B86" s="17" t="str">
        <f>[2]Protokolas!B13</f>
        <v>Paulius Papinigis</v>
      </c>
      <c r="C86" s="40">
        <f>[2]Protokolas!C13</f>
        <v>39814</v>
      </c>
      <c r="D86" s="17">
        <f>[2]Protokolas!D13</f>
        <v>9.6999999999999993</v>
      </c>
      <c r="E86" s="17">
        <f>[2]Protokolas!E13</f>
        <v>34</v>
      </c>
      <c r="F86" s="17">
        <f>[2]Protokolas!F13</f>
        <v>435</v>
      </c>
      <c r="G86" s="17">
        <f>[2]Protokolas!G13</f>
        <v>40</v>
      </c>
      <c r="H86" s="17">
        <f>[2]Protokolas!H13</f>
        <v>29.22</v>
      </c>
      <c r="I86" s="17">
        <f>[2]Protokolas!I13</f>
        <v>27</v>
      </c>
      <c r="J86" s="17">
        <f>[2]Protokolas!J13</f>
        <v>101</v>
      </c>
      <c r="K86" s="19">
        <f t="shared" si="1"/>
        <v>78</v>
      </c>
    </row>
    <row r="87" spans="1:11" x14ac:dyDescent="0.25">
      <c r="A87" s="17" t="str">
        <f>[2]Protokolas!A46</f>
        <v>Raseiniai r.</v>
      </c>
      <c r="B87" s="17" t="str">
        <f>[2]Protokolas!B46</f>
        <v>Gvidas Degutis</v>
      </c>
      <c r="C87" s="40">
        <f>[2]Protokolas!C46</f>
        <v>39697</v>
      </c>
      <c r="D87" s="17">
        <f>[2]Protokolas!D46</f>
        <v>9.9</v>
      </c>
      <c r="E87" s="17">
        <f>[2]Protokolas!E46</f>
        <v>29</v>
      </c>
      <c r="F87" s="17">
        <f>[2]Protokolas!F46</f>
        <v>428</v>
      </c>
      <c r="G87" s="17">
        <f>[2]Protokolas!G46</f>
        <v>38</v>
      </c>
      <c r="H87" s="17">
        <f>[2]Protokolas!H46</f>
        <v>34.57</v>
      </c>
      <c r="I87" s="17">
        <f>[2]Protokolas!I46</f>
        <v>34</v>
      </c>
      <c r="J87" s="17">
        <f>[2]Protokolas!J46</f>
        <v>101</v>
      </c>
      <c r="K87" s="19">
        <f t="shared" si="1"/>
        <v>79</v>
      </c>
    </row>
    <row r="88" spans="1:11" x14ac:dyDescent="0.25">
      <c r="A88" s="17" t="str">
        <f>[2]Protokolas!A48</f>
        <v>Raseiniai r.</v>
      </c>
      <c r="B88" s="17" t="str">
        <f>[2]Protokolas!B48</f>
        <v>Mantas Jovaišas</v>
      </c>
      <c r="C88" s="40">
        <f>[2]Protokolas!C48</f>
        <v>39726</v>
      </c>
      <c r="D88" s="17">
        <f>[2]Protokolas!D48</f>
        <v>9.5500000000000007</v>
      </c>
      <c r="E88" s="17">
        <f>[2]Protokolas!E48</f>
        <v>38</v>
      </c>
      <c r="F88" s="17">
        <f>[2]Protokolas!F48</f>
        <v>431</v>
      </c>
      <c r="G88" s="17">
        <f>[2]Protokolas!G48</f>
        <v>39</v>
      </c>
      <c r="H88" s="17">
        <f>[2]Protokolas!H48</f>
        <v>27.16</v>
      </c>
      <c r="I88" s="17">
        <f>[2]Protokolas!I48</f>
        <v>24</v>
      </c>
      <c r="J88" s="17">
        <f>[2]Protokolas!J48</f>
        <v>101</v>
      </c>
      <c r="K88" s="19">
        <f t="shared" si="1"/>
        <v>80</v>
      </c>
    </row>
    <row r="89" spans="1:11" x14ac:dyDescent="0.25">
      <c r="A89" s="17" t="str">
        <f>[2]Protokolas!A82</f>
        <v>Visaginas</v>
      </c>
      <c r="B89" s="17" t="str">
        <f>[2]Protokolas!B82</f>
        <v>Norvydas Čižys</v>
      </c>
      <c r="C89" s="40">
        <f>[2]Protokolas!C82</f>
        <v>39762</v>
      </c>
      <c r="D89" s="17">
        <f>[2]Protokolas!D82</f>
        <v>9.66</v>
      </c>
      <c r="E89" s="17">
        <f>[2]Protokolas!E82</f>
        <v>36</v>
      </c>
      <c r="F89" s="17">
        <f>[2]Protokolas!F82</f>
        <v>418</v>
      </c>
      <c r="G89" s="17">
        <f>[2]Protokolas!G82</f>
        <v>35</v>
      </c>
      <c r="H89" s="17">
        <f>[2]Protokolas!H82</f>
        <v>31.13</v>
      </c>
      <c r="I89" s="17">
        <f>[2]Protokolas!I82</f>
        <v>30</v>
      </c>
      <c r="J89" s="17">
        <f>[2]Protokolas!J82</f>
        <v>101</v>
      </c>
      <c r="K89" s="19">
        <f t="shared" si="1"/>
        <v>81</v>
      </c>
    </row>
    <row r="90" spans="1:11" x14ac:dyDescent="0.25">
      <c r="A90" s="17" t="str">
        <f>[2]Protokolas!A297</f>
        <v>Kauno r.</v>
      </c>
      <c r="B90" s="17" t="str">
        <f>[2]Protokolas!B297</f>
        <v>Ignas Kulokas</v>
      </c>
      <c r="C90" s="40">
        <f>[2]Protokolas!C297</f>
        <v>39735</v>
      </c>
      <c r="D90" s="17">
        <f>[2]Protokolas!D297</f>
        <v>9.64</v>
      </c>
      <c r="E90" s="17">
        <f>[2]Protokolas!E297</f>
        <v>36</v>
      </c>
      <c r="F90" s="17">
        <f>[2]Protokolas!F297</f>
        <v>430</v>
      </c>
      <c r="G90" s="17">
        <f>[2]Protokolas!G297</f>
        <v>39</v>
      </c>
      <c r="H90" s="17">
        <f>[2]Protokolas!H297</f>
        <v>28.63</v>
      </c>
      <c r="I90" s="17">
        <f>[2]Protokolas!I297</f>
        <v>26</v>
      </c>
      <c r="J90" s="17">
        <f>[2]Protokolas!J297</f>
        <v>101</v>
      </c>
      <c r="K90" s="19">
        <f t="shared" ref="K90:K153" si="2">SUM(K89,1)</f>
        <v>82</v>
      </c>
    </row>
    <row r="91" spans="1:11" x14ac:dyDescent="0.25">
      <c r="A91" s="17" t="str">
        <f>[2]Protokolas!A9</f>
        <v>Ignalina</v>
      </c>
      <c r="B91" s="17" t="str">
        <f>[2]Protokolas!B9</f>
        <v>Augustas Bužinskas</v>
      </c>
      <c r="C91" s="40">
        <f>[2]Protokolas!C9</f>
        <v>39448</v>
      </c>
      <c r="D91" s="17">
        <f>[2]Protokolas!D9</f>
        <v>9.65</v>
      </c>
      <c r="E91" s="17">
        <f>[2]Protokolas!E9</f>
        <v>36</v>
      </c>
      <c r="F91" s="17">
        <f>[2]Protokolas!F9</f>
        <v>424</v>
      </c>
      <c r="G91" s="17">
        <f>[2]Protokolas!G9</f>
        <v>37</v>
      </c>
      <c r="H91" s="17">
        <f>[2]Protokolas!H9</f>
        <v>29.7</v>
      </c>
      <c r="I91" s="17">
        <f>[2]Protokolas!I9</f>
        <v>27</v>
      </c>
      <c r="J91" s="17">
        <f>[2]Protokolas!J9</f>
        <v>100</v>
      </c>
      <c r="K91" s="19">
        <f t="shared" si="2"/>
        <v>83</v>
      </c>
    </row>
    <row r="92" spans="1:11" x14ac:dyDescent="0.25">
      <c r="A92" s="17" t="str">
        <f>[2]Protokolas!A12</f>
        <v>Ignalina</v>
      </c>
      <c r="B92" s="17" t="str">
        <f>[2]Protokolas!B12</f>
        <v>Eimantas Lekavičius</v>
      </c>
      <c r="C92" s="40">
        <f>[2]Protokolas!C12</f>
        <v>39448</v>
      </c>
      <c r="D92" s="17">
        <f>[2]Protokolas!D12</f>
        <v>9.73</v>
      </c>
      <c r="E92" s="17">
        <f>[2]Protokolas!E12</f>
        <v>34</v>
      </c>
      <c r="F92" s="17">
        <f>[2]Protokolas!F12</f>
        <v>428</v>
      </c>
      <c r="G92" s="17">
        <f>[2]Protokolas!G12</f>
        <v>38</v>
      </c>
      <c r="H92" s="17">
        <f>[2]Protokolas!H12</f>
        <v>30.46</v>
      </c>
      <c r="I92" s="17">
        <f>[2]Protokolas!I12</f>
        <v>28</v>
      </c>
      <c r="J92" s="17">
        <f>[2]Protokolas!J12</f>
        <v>100</v>
      </c>
      <c r="K92" s="19">
        <f t="shared" si="2"/>
        <v>84</v>
      </c>
    </row>
    <row r="93" spans="1:11" x14ac:dyDescent="0.25">
      <c r="A93" s="17" t="str">
        <f>[2]Protokolas!A121</f>
        <v xml:space="preserve">Biržai </v>
      </c>
      <c r="B93" s="17" t="str">
        <f>[2]Protokolas!B121</f>
        <v>Airidas Leščinskas</v>
      </c>
      <c r="C93" s="40">
        <f>[2]Protokolas!C121</f>
        <v>39727</v>
      </c>
      <c r="D93" s="17">
        <f>[2]Protokolas!D121</f>
        <v>9.85</v>
      </c>
      <c r="E93" s="17">
        <f>[2]Protokolas!E121</f>
        <v>31</v>
      </c>
      <c r="F93" s="17">
        <f>[2]Protokolas!F121</f>
        <v>437</v>
      </c>
      <c r="G93" s="17">
        <f>[2]Protokolas!G121</f>
        <v>41</v>
      </c>
      <c r="H93" s="17">
        <f>[2]Protokolas!H121</f>
        <v>30.08</v>
      </c>
      <c r="I93" s="17">
        <f>[2]Protokolas!I121</f>
        <v>28</v>
      </c>
      <c r="J93" s="17">
        <f>[2]Protokolas!J121</f>
        <v>100</v>
      </c>
      <c r="K93" s="19">
        <f t="shared" si="2"/>
        <v>85</v>
      </c>
    </row>
    <row r="94" spans="1:11" x14ac:dyDescent="0.25">
      <c r="A94" s="17" t="str">
        <f>[2]Protokolas!A226</f>
        <v>Šiauliai</v>
      </c>
      <c r="B94" s="17" t="str">
        <f>[2]Protokolas!B226</f>
        <v>Airidas Petraitis</v>
      </c>
      <c r="C94" s="40">
        <f>[2]Protokolas!C226</f>
        <v>39585</v>
      </c>
      <c r="D94" s="17">
        <f>[2]Protokolas!D226</f>
        <v>9.91</v>
      </c>
      <c r="E94" s="17">
        <f>[2]Protokolas!E226</f>
        <v>29</v>
      </c>
      <c r="F94" s="17">
        <f>[2]Protokolas!F226</f>
        <v>429</v>
      </c>
      <c r="G94" s="17">
        <f>[2]Protokolas!G226</f>
        <v>38</v>
      </c>
      <c r="H94" s="17">
        <f>[2]Protokolas!H226</f>
        <v>33.64</v>
      </c>
      <c r="I94" s="17">
        <f>[2]Protokolas!I226</f>
        <v>33</v>
      </c>
      <c r="J94" s="17">
        <f>[2]Protokolas!J226</f>
        <v>100</v>
      </c>
      <c r="K94" s="19">
        <f t="shared" si="2"/>
        <v>86</v>
      </c>
    </row>
    <row r="95" spans="1:11" x14ac:dyDescent="0.25">
      <c r="A95" s="17" t="str">
        <f>[2]Protokolas!A252</f>
        <v>Vilniaus r.</v>
      </c>
      <c r="B95" s="17" t="str">
        <f>[2]Protokolas!B252</f>
        <v>Rojus Mažuolis</v>
      </c>
      <c r="C95" s="40">
        <f>[2]Protokolas!C252</f>
        <v>39697</v>
      </c>
      <c r="D95" s="17">
        <f>[2]Protokolas!D252</f>
        <v>9.4700000000000006</v>
      </c>
      <c r="E95" s="17">
        <f>[2]Protokolas!E252</f>
        <v>41</v>
      </c>
      <c r="F95" s="17">
        <f>[2]Protokolas!F252</f>
        <v>430</v>
      </c>
      <c r="G95" s="17">
        <f>[2]Protokolas!G252</f>
        <v>39</v>
      </c>
      <c r="H95" s="17">
        <f>[2]Protokolas!H252</f>
        <v>24.7</v>
      </c>
      <c r="I95" s="17">
        <f>[2]Protokolas!I252</f>
        <v>20</v>
      </c>
      <c r="J95" s="17">
        <f>[2]Protokolas!J252</f>
        <v>100</v>
      </c>
      <c r="K95" s="19">
        <f t="shared" si="2"/>
        <v>87</v>
      </c>
    </row>
    <row r="96" spans="1:11" x14ac:dyDescent="0.25">
      <c r="A96" s="17" t="str">
        <f>[2]Protokolas!A273</f>
        <v>Vilnius</v>
      </c>
      <c r="B96" s="17" t="str">
        <f>[2]Protokolas!B273</f>
        <v>Ignas Kubilius</v>
      </c>
      <c r="C96" s="40">
        <f>[2]Protokolas!C273</f>
        <v>39456</v>
      </c>
      <c r="D96" s="17">
        <f>[2]Protokolas!D273</f>
        <v>9.69</v>
      </c>
      <c r="E96" s="17">
        <f>[2]Protokolas!E273</f>
        <v>36</v>
      </c>
      <c r="F96" s="17">
        <f>[2]Protokolas!F273</f>
        <v>425</v>
      </c>
      <c r="G96" s="17">
        <f>[2]Protokolas!G273</f>
        <v>37</v>
      </c>
      <c r="H96" s="17">
        <f>[2]Protokolas!H273</f>
        <v>29.3</v>
      </c>
      <c r="I96" s="17">
        <f>[2]Protokolas!I273</f>
        <v>27</v>
      </c>
      <c r="J96" s="17">
        <f>[2]Protokolas!J273</f>
        <v>100</v>
      </c>
      <c r="K96" s="19">
        <f t="shared" si="2"/>
        <v>88</v>
      </c>
    </row>
    <row r="97" spans="1:11" x14ac:dyDescent="0.25">
      <c r="A97" s="17" t="str">
        <f>[2]Protokolas!A298</f>
        <v>Kauno r.</v>
      </c>
      <c r="B97" s="17" t="str">
        <f>[2]Protokolas!B298</f>
        <v>Arnas Rudžionis</v>
      </c>
      <c r="C97" s="40">
        <f>[2]Protokolas!C298</f>
        <v>39792</v>
      </c>
      <c r="D97" s="17">
        <f>[2]Protokolas!D298</f>
        <v>9.4</v>
      </c>
      <c r="E97" s="17">
        <f>[2]Protokolas!E298</f>
        <v>41</v>
      </c>
      <c r="F97" s="17">
        <f>[2]Protokolas!F298</f>
        <v>420</v>
      </c>
      <c r="G97" s="17">
        <f>[2]Protokolas!G298</f>
        <v>35</v>
      </c>
      <c r="H97" s="17">
        <f>[2]Protokolas!H298</f>
        <v>26.45</v>
      </c>
      <c r="I97" s="17">
        <f>[2]Protokolas!I298</f>
        <v>23</v>
      </c>
      <c r="J97" s="17">
        <f>[2]Protokolas!J298</f>
        <v>99</v>
      </c>
      <c r="K97" s="19">
        <f t="shared" si="2"/>
        <v>89</v>
      </c>
    </row>
    <row r="98" spans="1:11" x14ac:dyDescent="0.25">
      <c r="A98" s="17" t="str">
        <f>[2]Protokolas!A345</f>
        <v>Jonava</v>
      </c>
      <c r="B98" s="17" t="str">
        <f>[2]Protokolas!B345</f>
        <v xml:space="preserve">Arnas Liudžius </v>
      </c>
      <c r="C98" s="40">
        <f>[2]Protokolas!C345</f>
        <v>39624</v>
      </c>
      <c r="D98" s="17">
        <f>[2]Protokolas!D345</f>
        <v>9.82</v>
      </c>
      <c r="E98" s="17">
        <f>[2]Protokolas!E345</f>
        <v>31</v>
      </c>
      <c r="F98" s="17">
        <f>[2]Protokolas!F345</f>
        <v>402</v>
      </c>
      <c r="G98" s="17">
        <f>[2]Protokolas!G345</f>
        <v>29</v>
      </c>
      <c r="H98" s="17">
        <f>[2]Protokolas!H345</f>
        <v>36.659999999999997</v>
      </c>
      <c r="I98" s="17">
        <f>[2]Protokolas!I345</f>
        <v>37</v>
      </c>
      <c r="J98" s="17">
        <f>[2]Protokolas!J345</f>
        <v>97</v>
      </c>
      <c r="K98" s="19">
        <f t="shared" si="2"/>
        <v>90</v>
      </c>
    </row>
    <row r="99" spans="1:11" x14ac:dyDescent="0.25">
      <c r="A99" s="17" t="str">
        <f>[2]Protokolas!A93</f>
        <v>Utena</v>
      </c>
      <c r="B99" s="17" t="str">
        <f>[2]Protokolas!B93</f>
        <v>Mangirdas Daujotis</v>
      </c>
      <c r="C99" s="40">
        <f>[2]Protokolas!C93</f>
        <v>39918</v>
      </c>
      <c r="D99" s="17">
        <f>[2]Protokolas!D93</f>
        <v>9.3699999999999992</v>
      </c>
      <c r="E99" s="17">
        <f>[2]Protokolas!E93</f>
        <v>44</v>
      </c>
      <c r="F99" s="17">
        <f>[2]Protokolas!F93</f>
        <v>466</v>
      </c>
      <c r="G99" s="17">
        <f>[2]Protokolas!G93</f>
        <v>51</v>
      </c>
      <c r="H99" s="17">
        <f>[2]Protokolas!H93</f>
        <v>10</v>
      </c>
      <c r="I99" s="17">
        <f>[2]Protokolas!I93</f>
        <v>1</v>
      </c>
      <c r="J99" s="17">
        <f>[2]Protokolas!J93</f>
        <v>96</v>
      </c>
      <c r="K99" s="19">
        <f t="shared" si="2"/>
        <v>91</v>
      </c>
    </row>
    <row r="100" spans="1:11" x14ac:dyDescent="0.25">
      <c r="A100" s="17" t="str">
        <f>[2]Protokolas!A118</f>
        <v>Biržai</v>
      </c>
      <c r="B100" s="17" t="str">
        <f>[2]Protokolas!B118</f>
        <v>Vakaris Žukauskas</v>
      </c>
      <c r="C100" s="40">
        <f>[2]Protokolas!C118</f>
        <v>40163</v>
      </c>
      <c r="D100" s="17">
        <f>[2]Protokolas!D118</f>
        <v>9.8000000000000007</v>
      </c>
      <c r="E100" s="17">
        <f>[2]Protokolas!E118</f>
        <v>31</v>
      </c>
      <c r="F100" s="17">
        <f>[2]Protokolas!F118</f>
        <v>427</v>
      </c>
      <c r="G100" s="17">
        <f>[2]Protokolas!G118</f>
        <v>38</v>
      </c>
      <c r="H100" s="17">
        <f>[2]Protokolas!H118</f>
        <v>29.87</v>
      </c>
      <c r="I100" s="17">
        <f>[2]Protokolas!I118</f>
        <v>27</v>
      </c>
      <c r="J100" s="17">
        <f>[2]Protokolas!J118</f>
        <v>96</v>
      </c>
      <c r="K100" s="19">
        <f t="shared" si="2"/>
        <v>92</v>
      </c>
    </row>
    <row r="101" spans="1:11" x14ac:dyDescent="0.25">
      <c r="A101" s="17" t="str">
        <f>[2]Protokolas!A143</f>
        <v>Panevėžys</v>
      </c>
      <c r="B101" s="17" t="str">
        <f>[2]Protokolas!B143</f>
        <v>Jokūbas Mašalas</v>
      </c>
      <c r="C101" s="40">
        <f>[2]Protokolas!C143</f>
        <v>39779</v>
      </c>
      <c r="D101" s="17">
        <f>[2]Protokolas!D143</f>
        <v>9.61</v>
      </c>
      <c r="E101" s="17">
        <f>[2]Protokolas!E143</f>
        <v>36</v>
      </c>
      <c r="F101" s="17">
        <f>[2]Protokolas!F143</f>
        <v>424</v>
      </c>
      <c r="G101" s="17">
        <f>[2]Protokolas!G143</f>
        <v>37</v>
      </c>
      <c r="H101" s="17">
        <f>[2]Protokolas!H143</f>
        <v>26.05</v>
      </c>
      <c r="I101" s="17">
        <f>[2]Protokolas!I143</f>
        <v>23</v>
      </c>
      <c r="J101" s="17">
        <f>[2]Protokolas!J143</f>
        <v>96</v>
      </c>
      <c r="K101" s="19">
        <f t="shared" si="2"/>
        <v>93</v>
      </c>
    </row>
    <row r="102" spans="1:11" x14ac:dyDescent="0.25">
      <c r="A102" s="17" t="str">
        <f>[2]Protokolas!A201</f>
        <v>Kaunas</v>
      </c>
      <c r="B102" s="17" t="str">
        <f>[2]Protokolas!B201</f>
        <v>Ignas Pranckūnas</v>
      </c>
      <c r="C102" s="40">
        <f>[2]Protokolas!C201</f>
        <v>39448</v>
      </c>
      <c r="D102" s="17">
        <f>[2]Protokolas!D201</f>
        <v>9.81</v>
      </c>
      <c r="E102" s="17">
        <f>[2]Protokolas!E201</f>
        <v>31</v>
      </c>
      <c r="F102" s="17">
        <f>[2]Protokolas!F201</f>
        <v>429</v>
      </c>
      <c r="G102" s="17">
        <f>[2]Protokolas!G201</f>
        <v>38</v>
      </c>
      <c r="H102" s="17">
        <f>[2]Protokolas!H201</f>
        <v>29.28</v>
      </c>
      <c r="I102" s="17">
        <f>[2]Protokolas!I201</f>
        <v>27</v>
      </c>
      <c r="J102" s="17">
        <f>[2]Protokolas!J201</f>
        <v>96</v>
      </c>
      <c r="K102" s="19">
        <f t="shared" si="2"/>
        <v>94</v>
      </c>
    </row>
    <row r="103" spans="1:11" x14ac:dyDescent="0.25">
      <c r="A103" s="17" t="str">
        <f>[2]Protokolas!A332</f>
        <v>Trakų r.</v>
      </c>
      <c r="B103" s="17" t="str">
        <f>[2]Protokolas!B332</f>
        <v>Eimantas Zinkevičius</v>
      </c>
      <c r="C103" s="40">
        <f>[2]Protokolas!C332</f>
        <v>39911</v>
      </c>
      <c r="D103" s="17">
        <f>[2]Protokolas!D332</f>
        <v>9.7100000000000009</v>
      </c>
      <c r="E103" s="17">
        <f>[2]Protokolas!E332</f>
        <v>34</v>
      </c>
      <c r="F103" s="17">
        <f>[2]Protokolas!F332</f>
        <v>438</v>
      </c>
      <c r="G103" s="17">
        <f>[2]Protokolas!G332</f>
        <v>41</v>
      </c>
      <c r="H103" s="17">
        <f>[2]Protokolas!H332</f>
        <v>25.89</v>
      </c>
      <c r="I103" s="17">
        <f>[2]Protokolas!I332</f>
        <v>21</v>
      </c>
      <c r="J103" s="17">
        <f>[2]Protokolas!J332</f>
        <v>96</v>
      </c>
      <c r="K103" s="19">
        <f t="shared" si="2"/>
        <v>95</v>
      </c>
    </row>
    <row r="104" spans="1:11" x14ac:dyDescent="0.25">
      <c r="A104" s="17" t="str">
        <f>[2]Protokolas!A25</f>
        <v>Rokiškis</v>
      </c>
      <c r="B104" s="17" t="str">
        <f>[2]Protokolas!B25</f>
        <v xml:space="preserve">Matas Lekūnas </v>
      </c>
      <c r="C104" s="40">
        <f>[2]Protokolas!C25</f>
        <v>40077</v>
      </c>
      <c r="D104" s="17">
        <f>[2]Protokolas!D25</f>
        <v>10.18</v>
      </c>
      <c r="E104" s="17">
        <f>[2]Protokolas!E25</f>
        <v>25</v>
      </c>
      <c r="F104" s="17">
        <f>[2]Protokolas!F25</f>
        <v>403</v>
      </c>
      <c r="G104" s="17">
        <f>[2]Protokolas!G25</f>
        <v>30</v>
      </c>
      <c r="H104" s="17">
        <f>[2]Protokolas!H25</f>
        <v>38.840000000000003</v>
      </c>
      <c r="I104" s="17">
        <f>[2]Protokolas!I25</f>
        <v>40</v>
      </c>
      <c r="J104" s="17">
        <f>[2]Protokolas!J25</f>
        <v>95</v>
      </c>
      <c r="K104" s="19">
        <f t="shared" si="2"/>
        <v>96</v>
      </c>
    </row>
    <row r="105" spans="1:11" x14ac:dyDescent="0.25">
      <c r="A105" s="17" t="str">
        <f>[2]Protokolas!A35</f>
        <v>Druskininkai</v>
      </c>
      <c r="B105" s="17" t="str">
        <f>[2]Protokolas!B35</f>
        <v>Gvidas Tankelevičius</v>
      </c>
      <c r="C105" s="40">
        <f>[2]Protokolas!C35</f>
        <v>39448</v>
      </c>
      <c r="D105" s="17">
        <f>[2]Protokolas!D35</f>
        <v>9.7799999999999994</v>
      </c>
      <c r="E105" s="17">
        <f>[2]Protokolas!E35</f>
        <v>34</v>
      </c>
      <c r="F105" s="17">
        <f>[2]Protokolas!F35</f>
        <v>405</v>
      </c>
      <c r="G105" s="17">
        <f>[2]Protokolas!G35</f>
        <v>30</v>
      </c>
      <c r="H105" s="17">
        <f>[2]Protokolas!H35</f>
        <v>32.83</v>
      </c>
      <c r="I105" s="17">
        <f>[2]Protokolas!I35</f>
        <v>31</v>
      </c>
      <c r="J105" s="17">
        <f>[2]Protokolas!J35</f>
        <v>95</v>
      </c>
      <c r="K105" s="19">
        <f t="shared" si="2"/>
        <v>97</v>
      </c>
    </row>
    <row r="106" spans="1:11" x14ac:dyDescent="0.25">
      <c r="A106" s="17" t="str">
        <f>[2]Protokolas!A248</f>
        <v>Vilniaus r.</v>
      </c>
      <c r="B106" s="17" t="str">
        <f>[2]Protokolas!B248</f>
        <v>Alan Kaštaljan</v>
      </c>
      <c r="C106" s="40">
        <f>[2]Protokolas!C248</f>
        <v>40113</v>
      </c>
      <c r="D106" s="17">
        <f>[2]Protokolas!D248</f>
        <v>9.58</v>
      </c>
      <c r="E106" s="17">
        <f>[2]Protokolas!E248</f>
        <v>38</v>
      </c>
      <c r="F106" s="17">
        <f>[2]Protokolas!F248</f>
        <v>400</v>
      </c>
      <c r="G106" s="17">
        <f>[2]Protokolas!G248</f>
        <v>29</v>
      </c>
      <c r="H106" s="17">
        <f>[2]Protokolas!H248</f>
        <v>30.3</v>
      </c>
      <c r="I106" s="17">
        <f>[2]Protokolas!I248</f>
        <v>28</v>
      </c>
      <c r="J106" s="17">
        <f>[2]Protokolas!J248</f>
        <v>95</v>
      </c>
      <c r="K106" s="19">
        <f t="shared" si="2"/>
        <v>98</v>
      </c>
    </row>
    <row r="107" spans="1:11" x14ac:dyDescent="0.25">
      <c r="A107" s="17" t="str">
        <f>[2]Protokolas!A286</f>
        <v>Mažeikiai</v>
      </c>
      <c r="B107" s="17" t="str">
        <f>[2]Protokolas!B286</f>
        <v>Majus Vaškys</v>
      </c>
      <c r="C107" s="40">
        <f>[2]Protokolas!C286</f>
        <v>39448</v>
      </c>
      <c r="D107" s="17">
        <f>[2]Protokolas!D286</f>
        <v>9.74</v>
      </c>
      <c r="E107" s="17">
        <f>[2]Protokolas!E286</f>
        <v>34</v>
      </c>
      <c r="F107" s="17">
        <f>[2]Protokolas!F286</f>
        <v>420</v>
      </c>
      <c r="G107" s="17">
        <f>[2]Protokolas!G286</f>
        <v>35</v>
      </c>
      <c r="H107" s="17">
        <f>[2]Protokolas!H286</f>
        <v>28.84</v>
      </c>
      <c r="I107" s="17">
        <f>[2]Protokolas!I286</f>
        <v>26</v>
      </c>
      <c r="J107" s="17">
        <f>[2]Protokolas!J286</f>
        <v>95</v>
      </c>
      <c r="K107" s="19">
        <f t="shared" si="2"/>
        <v>99</v>
      </c>
    </row>
    <row r="108" spans="1:11" x14ac:dyDescent="0.25">
      <c r="A108" s="17" t="str">
        <f>[2]Protokolas!A369</f>
        <v>Pasvalys</v>
      </c>
      <c r="B108" s="17" t="str">
        <f>[2]Protokolas!B369</f>
        <v>Faustas Mekelis</v>
      </c>
      <c r="C108" s="40">
        <f>[2]Protokolas!C369</f>
        <v>39556</v>
      </c>
      <c r="D108" s="17">
        <f>[2]Protokolas!D369</f>
        <v>9.99</v>
      </c>
      <c r="E108" s="17">
        <f>[2]Protokolas!E369</f>
        <v>29</v>
      </c>
      <c r="F108" s="17">
        <f>[2]Protokolas!F369</f>
        <v>429</v>
      </c>
      <c r="G108" s="17">
        <f>[2]Protokolas!G369</f>
        <v>38</v>
      </c>
      <c r="H108" s="17">
        <f>[2]Protokolas!H369</f>
        <v>29.76</v>
      </c>
      <c r="I108" s="17">
        <f>[2]Protokolas!I369</f>
        <v>27</v>
      </c>
      <c r="J108" s="17">
        <f>[2]Protokolas!J369</f>
        <v>94</v>
      </c>
      <c r="K108" s="19">
        <f t="shared" si="2"/>
        <v>100</v>
      </c>
    </row>
    <row r="109" spans="1:11" x14ac:dyDescent="0.25">
      <c r="A109" s="17" t="str">
        <f>[2]Protokolas!A333</f>
        <v>Trakų r.</v>
      </c>
      <c r="B109" s="17" t="str">
        <f>[2]Protokolas!B333</f>
        <v xml:space="preserve">Pijus Žydelis </v>
      </c>
      <c r="C109" s="40">
        <f>[2]Protokolas!C333</f>
        <v>39450</v>
      </c>
      <c r="D109" s="17">
        <f>[2]Protokolas!D333</f>
        <v>10.130000000000001</v>
      </c>
      <c r="E109" s="17">
        <f>[2]Protokolas!E333</f>
        <v>25</v>
      </c>
      <c r="F109" s="17">
        <f>[2]Protokolas!F333</f>
        <v>396</v>
      </c>
      <c r="G109" s="17">
        <f>[2]Protokolas!G333</f>
        <v>27</v>
      </c>
      <c r="H109" s="17">
        <f>[2]Protokolas!H333</f>
        <v>39.83</v>
      </c>
      <c r="I109" s="17">
        <f>[2]Protokolas!I333</f>
        <v>41</v>
      </c>
      <c r="J109" s="17">
        <f>[2]Protokolas!J333</f>
        <v>93</v>
      </c>
      <c r="K109" s="19">
        <f t="shared" si="2"/>
        <v>101</v>
      </c>
    </row>
    <row r="110" spans="1:11" x14ac:dyDescent="0.25">
      <c r="A110" s="17" t="str">
        <f>[2]Protokolas!A370</f>
        <v>Pasvalys</v>
      </c>
      <c r="B110" s="17" t="str">
        <f>[2]Protokolas!B370</f>
        <v>Džiugas Gradinskas</v>
      </c>
      <c r="C110" s="40">
        <f>[2]Protokolas!C370</f>
        <v>39461</v>
      </c>
      <c r="D110" s="17">
        <f>[2]Protokolas!D370</f>
        <v>10.06</v>
      </c>
      <c r="E110" s="17">
        <f>[2]Protokolas!E370</f>
        <v>27</v>
      </c>
      <c r="F110" s="17">
        <f>[2]Protokolas!F370</f>
        <v>421</v>
      </c>
      <c r="G110" s="17">
        <f>[2]Protokolas!G370</f>
        <v>36</v>
      </c>
      <c r="H110" s="17">
        <f>[2]Protokolas!H370</f>
        <v>31.2</v>
      </c>
      <c r="I110" s="17">
        <f>[2]Protokolas!I370</f>
        <v>30</v>
      </c>
      <c r="J110" s="17">
        <f>[2]Protokolas!J370</f>
        <v>93</v>
      </c>
      <c r="K110" s="19">
        <f t="shared" si="2"/>
        <v>102</v>
      </c>
    </row>
    <row r="111" spans="1:11" x14ac:dyDescent="0.25">
      <c r="A111" s="17" t="str">
        <f>[2]Protokolas!A84</f>
        <v>Visaginas</v>
      </c>
      <c r="B111" s="17" t="str">
        <f>[2]Protokolas!B84</f>
        <v>Nikita Vasiljev</v>
      </c>
      <c r="C111" s="40">
        <f>[2]Protokolas!C84</f>
        <v>39756</v>
      </c>
      <c r="D111" s="17">
        <f>[2]Protokolas!D84</f>
        <v>9.7799999999999994</v>
      </c>
      <c r="E111" s="17">
        <f>[2]Protokolas!E84</f>
        <v>34</v>
      </c>
      <c r="F111" s="17">
        <f>[2]Protokolas!F84</f>
        <v>407</v>
      </c>
      <c r="G111" s="17">
        <f>[2]Protokolas!G84</f>
        <v>31</v>
      </c>
      <c r="H111" s="17">
        <f>[2]Protokolas!H84</f>
        <v>29.48</v>
      </c>
      <c r="I111" s="17">
        <f>[2]Protokolas!I84</f>
        <v>27</v>
      </c>
      <c r="J111" s="17">
        <f>[2]Protokolas!J84</f>
        <v>92</v>
      </c>
      <c r="K111" s="19">
        <f t="shared" si="2"/>
        <v>103</v>
      </c>
    </row>
    <row r="112" spans="1:11" x14ac:dyDescent="0.25">
      <c r="A112" s="17" t="str">
        <f>[2]Protokolas!A49</f>
        <v>Raseiniai r.</v>
      </c>
      <c r="B112" s="17" t="str">
        <f>[2]Protokolas!B49</f>
        <v>Klaudijus Grigaitis</v>
      </c>
      <c r="C112" s="40">
        <f>[2]Protokolas!C49</f>
        <v>39470</v>
      </c>
      <c r="D112" s="17">
        <f>[2]Protokolas!D49</f>
        <v>9.9600000000000009</v>
      </c>
      <c r="E112" s="17">
        <f>[2]Protokolas!E49</f>
        <v>29</v>
      </c>
      <c r="F112" s="17">
        <f>[2]Protokolas!F49</f>
        <v>397</v>
      </c>
      <c r="G112" s="17">
        <f>[2]Protokolas!G49</f>
        <v>28</v>
      </c>
      <c r="H112" s="17">
        <f>[2]Protokolas!H49</f>
        <v>34.119999999999997</v>
      </c>
      <c r="I112" s="17">
        <f>[2]Protokolas!I49</f>
        <v>34</v>
      </c>
      <c r="J112" s="17">
        <f>[2]Protokolas!J49</f>
        <v>91</v>
      </c>
      <c r="K112" s="19">
        <f t="shared" si="2"/>
        <v>104</v>
      </c>
    </row>
    <row r="113" spans="1:11" x14ac:dyDescent="0.25">
      <c r="A113" s="17" t="str">
        <f>[2]Protokolas!A141</f>
        <v>Panevėžys</v>
      </c>
      <c r="B113" s="17" t="str">
        <f>[2]Protokolas!B141</f>
        <v>Dominykas Jonaitis</v>
      </c>
      <c r="C113" s="40">
        <f>[2]Protokolas!C141</f>
        <v>39613</v>
      </c>
      <c r="D113" s="17">
        <f>[2]Protokolas!D141</f>
        <v>9.94</v>
      </c>
      <c r="E113" s="17">
        <f>[2]Protokolas!E141</f>
        <v>29</v>
      </c>
      <c r="F113" s="17">
        <f>[2]Protokolas!F141</f>
        <v>417</v>
      </c>
      <c r="G113" s="17">
        <f>[2]Protokolas!G141</f>
        <v>34</v>
      </c>
      <c r="H113" s="17">
        <f>[2]Protokolas!H141</f>
        <v>29.3</v>
      </c>
      <c r="I113" s="17">
        <f>[2]Protokolas!I141</f>
        <v>27</v>
      </c>
      <c r="J113" s="17">
        <f>[2]Protokolas!J141</f>
        <v>90</v>
      </c>
      <c r="K113" s="19">
        <f t="shared" si="2"/>
        <v>105</v>
      </c>
    </row>
    <row r="114" spans="1:11" x14ac:dyDescent="0.25">
      <c r="A114" s="17" t="str">
        <f>[2]Protokolas!A225</f>
        <v>Šiauliai</v>
      </c>
      <c r="B114" s="17" t="str">
        <f>[2]Protokolas!B225</f>
        <v>Paulius Paulauskas</v>
      </c>
      <c r="C114" s="40">
        <f>[2]Protokolas!C225</f>
        <v>39728</v>
      </c>
      <c r="D114" s="17">
        <f>[2]Protokolas!D225</f>
        <v>9.7799999999999994</v>
      </c>
      <c r="E114" s="17">
        <f>[2]Protokolas!E225</f>
        <v>34</v>
      </c>
      <c r="F114" s="17">
        <f>[2]Protokolas!F225</f>
        <v>420</v>
      </c>
      <c r="G114" s="17">
        <f>[2]Protokolas!G225</f>
        <v>35</v>
      </c>
      <c r="H114" s="17">
        <f>[2]Protokolas!H225</f>
        <v>25.46</v>
      </c>
      <c r="I114" s="17">
        <f>[2]Protokolas!I225</f>
        <v>21</v>
      </c>
      <c r="J114" s="17">
        <f>[2]Protokolas!J225</f>
        <v>90</v>
      </c>
      <c r="K114" s="19">
        <f t="shared" si="2"/>
        <v>106</v>
      </c>
    </row>
    <row r="115" spans="1:11" x14ac:dyDescent="0.25">
      <c r="A115" s="17" t="str">
        <f>[2]Protokolas!A96</f>
        <v>Utena</v>
      </c>
      <c r="B115" s="17" t="str">
        <f>[2]Protokolas!B96</f>
        <v>Emilis Jankauskas</v>
      </c>
      <c r="C115" s="40">
        <f>[2]Protokolas!C96</f>
        <v>40106</v>
      </c>
      <c r="D115" s="17">
        <f>[2]Protokolas!D96</f>
        <v>9.7200000000000006</v>
      </c>
      <c r="E115" s="17">
        <f>[2]Protokolas!E96</f>
        <v>34</v>
      </c>
      <c r="F115" s="17">
        <f>[2]Protokolas!F96</f>
        <v>418</v>
      </c>
      <c r="G115" s="17">
        <f>[2]Protokolas!G96</f>
        <v>35</v>
      </c>
      <c r="H115" s="17">
        <f>[2]Protokolas!H96</f>
        <v>24.47</v>
      </c>
      <c r="I115" s="17">
        <f>[2]Protokolas!I96</f>
        <v>20</v>
      </c>
      <c r="J115" s="17">
        <f>[2]Protokolas!J96</f>
        <v>89</v>
      </c>
      <c r="K115" s="19">
        <f t="shared" si="2"/>
        <v>107</v>
      </c>
    </row>
    <row r="116" spans="1:11" x14ac:dyDescent="0.25">
      <c r="A116" s="17" t="str">
        <f>[2]Protokolas!A179</f>
        <v>Tauragės</v>
      </c>
      <c r="B116" s="17" t="str">
        <f>[2]Protokolas!B179</f>
        <v>Nojus Bartkus</v>
      </c>
      <c r="C116" s="40">
        <f>[2]Protokolas!C179</f>
        <v>39848</v>
      </c>
      <c r="D116" s="17">
        <f>[2]Protokolas!D179</f>
        <v>9.93</v>
      </c>
      <c r="E116" s="17">
        <f>[2]Protokolas!E179</f>
        <v>29</v>
      </c>
      <c r="F116" s="17">
        <f>[2]Protokolas!F179</f>
        <v>410</v>
      </c>
      <c r="G116" s="17">
        <f>[2]Protokolas!G179</f>
        <v>32</v>
      </c>
      <c r="H116" s="17">
        <f>[2]Protokolas!H179</f>
        <v>30.45</v>
      </c>
      <c r="I116" s="17">
        <f>[2]Protokolas!I179</f>
        <v>28</v>
      </c>
      <c r="J116" s="17">
        <f>[2]Protokolas!J179</f>
        <v>89</v>
      </c>
      <c r="K116" s="19">
        <f t="shared" si="2"/>
        <v>108</v>
      </c>
    </row>
    <row r="117" spans="1:11" x14ac:dyDescent="0.25">
      <c r="A117" s="17" t="str">
        <f>[2]Protokolas!A249</f>
        <v>Vilniaus r.</v>
      </c>
      <c r="B117" s="17" t="str">
        <f>[2]Protokolas!B249</f>
        <v>Martin Grochackij</v>
      </c>
      <c r="C117" s="40">
        <f>[2]Protokolas!C249</f>
        <v>40045</v>
      </c>
      <c r="D117" s="17">
        <f>[2]Protokolas!D249</f>
        <v>9.58</v>
      </c>
      <c r="E117" s="17">
        <f>[2]Protokolas!E249</f>
        <v>38</v>
      </c>
      <c r="F117" s="17">
        <f>[2]Protokolas!F249</f>
        <v>397</v>
      </c>
      <c r="G117" s="17">
        <f>[2]Protokolas!G249</f>
        <v>28</v>
      </c>
      <c r="H117" s="17">
        <f>[2]Protokolas!H249</f>
        <v>26.6</v>
      </c>
      <c r="I117" s="17">
        <f>[2]Protokolas!I249</f>
        <v>23</v>
      </c>
      <c r="J117" s="17">
        <f>[2]Protokolas!J249</f>
        <v>89</v>
      </c>
      <c r="K117" s="19">
        <f t="shared" si="2"/>
        <v>109</v>
      </c>
    </row>
    <row r="118" spans="1:11" x14ac:dyDescent="0.25">
      <c r="A118" s="17" t="str">
        <f>[2]Protokolas!A192</f>
        <v>Kėdainių r.</v>
      </c>
      <c r="B118" s="17" t="str">
        <f>[2]Protokolas!B192</f>
        <v>Nimajus Senkus</v>
      </c>
      <c r="C118" s="40">
        <f>[2]Protokolas!C192</f>
        <v>40041</v>
      </c>
      <c r="D118" s="17">
        <f>[2]Protokolas!D192</f>
        <v>9.7899999999999991</v>
      </c>
      <c r="E118" s="17">
        <f>[2]Protokolas!E192</f>
        <v>34</v>
      </c>
      <c r="F118" s="17">
        <f>[2]Protokolas!F192</f>
        <v>427</v>
      </c>
      <c r="G118" s="17">
        <f>[2]Protokolas!G192</f>
        <v>38</v>
      </c>
      <c r="H118" s="17">
        <f>[2]Protokolas!H192</f>
        <v>21.8</v>
      </c>
      <c r="I118" s="17">
        <f>[2]Protokolas!I192</f>
        <v>16</v>
      </c>
      <c r="J118" s="17">
        <f>[2]Protokolas!J192</f>
        <v>88</v>
      </c>
      <c r="K118" s="19">
        <f t="shared" si="2"/>
        <v>110</v>
      </c>
    </row>
    <row r="119" spans="1:11" x14ac:dyDescent="0.25">
      <c r="A119" s="17" t="str">
        <f>[2]Protokolas!A10</f>
        <v>Ignalina</v>
      </c>
      <c r="B119" s="17" t="str">
        <f>[2]Protokolas!B10</f>
        <v>Ignas Antonovas</v>
      </c>
      <c r="C119" s="40">
        <f>[2]Protokolas!C10</f>
        <v>39448</v>
      </c>
      <c r="D119" s="17">
        <f>[2]Protokolas!D10</f>
        <v>9.74</v>
      </c>
      <c r="E119" s="17">
        <f>[2]Protokolas!E10</f>
        <v>34</v>
      </c>
      <c r="F119" s="17">
        <f>[2]Protokolas!F10</f>
        <v>390</v>
      </c>
      <c r="G119" s="17">
        <f>[2]Protokolas!G10</f>
        <v>25</v>
      </c>
      <c r="H119" s="17">
        <f>[2]Protokolas!H10</f>
        <v>30.48</v>
      </c>
      <c r="I119" s="17">
        <f>[2]Protokolas!I10</f>
        <v>28</v>
      </c>
      <c r="J119" s="17">
        <f>[2]Protokolas!J10</f>
        <v>87</v>
      </c>
      <c r="K119" s="19">
        <f t="shared" si="2"/>
        <v>111</v>
      </c>
    </row>
    <row r="120" spans="1:11" x14ac:dyDescent="0.25">
      <c r="A120" s="17" t="str">
        <f>[2]Protokolas!A319</f>
        <v>Klaipėda</v>
      </c>
      <c r="B120" s="17" t="str">
        <f>[2]Protokolas!B319</f>
        <v xml:space="preserve">Arminas Rusys </v>
      </c>
      <c r="C120" s="40">
        <f>[2]Protokolas!C319</f>
        <v>39567</v>
      </c>
      <c r="D120" s="17">
        <f>[2]Protokolas!D319</f>
        <v>9.65</v>
      </c>
      <c r="E120" s="17">
        <f>[2]Protokolas!E319</f>
        <v>36</v>
      </c>
      <c r="F120" s="17">
        <f>[2]Protokolas!F319</f>
        <v>403</v>
      </c>
      <c r="G120" s="17">
        <f>[2]Protokolas!G319</f>
        <v>30</v>
      </c>
      <c r="H120" s="17">
        <f>[2]Protokolas!H319</f>
        <v>25.96</v>
      </c>
      <c r="I120" s="17">
        <f>[2]Protokolas!I319</f>
        <v>21</v>
      </c>
      <c r="J120" s="17">
        <f>[2]Protokolas!J319</f>
        <v>87</v>
      </c>
      <c r="K120" s="19">
        <f t="shared" si="2"/>
        <v>112</v>
      </c>
    </row>
    <row r="121" spans="1:11" x14ac:dyDescent="0.25">
      <c r="A121" s="17" t="str">
        <f>[2]Protokolas!A347</f>
        <v>Jonava</v>
      </c>
      <c r="B121" s="17" t="str">
        <f>[2]Protokolas!B347</f>
        <v>Justinas Belousovas</v>
      </c>
      <c r="C121" s="40">
        <f>[2]Protokolas!C347</f>
        <v>39486</v>
      </c>
      <c r="D121" s="17">
        <f>[2]Protokolas!D347</f>
        <v>10.01</v>
      </c>
      <c r="E121" s="17">
        <f>[2]Protokolas!E347</f>
        <v>27</v>
      </c>
      <c r="F121" s="17">
        <f>[2]Protokolas!F347</f>
        <v>430</v>
      </c>
      <c r="G121" s="17">
        <f>[2]Protokolas!G347</f>
        <v>39</v>
      </c>
      <c r="H121" s="17">
        <f>[2]Protokolas!H347</f>
        <v>25.1</v>
      </c>
      <c r="I121" s="17">
        <f>[2]Protokolas!I347</f>
        <v>21</v>
      </c>
      <c r="J121" s="17">
        <f>[2]Protokolas!J347</f>
        <v>87</v>
      </c>
      <c r="K121" s="19">
        <f t="shared" si="2"/>
        <v>113</v>
      </c>
    </row>
    <row r="122" spans="1:11" x14ac:dyDescent="0.25">
      <c r="A122" s="17" t="str">
        <f>[2]Protokolas!A133</f>
        <v>Kupiškis</v>
      </c>
      <c r="B122" s="17" t="str">
        <f>[2]Protokolas!B133</f>
        <v>Dominykas Žiogas</v>
      </c>
      <c r="C122" s="40">
        <f>[2]Protokolas!C133</f>
        <v>40179</v>
      </c>
      <c r="D122" s="17">
        <f>[2]Protokolas!D133</f>
        <v>9.65</v>
      </c>
      <c r="E122" s="17">
        <f>[2]Protokolas!E133</f>
        <v>36</v>
      </c>
      <c r="F122" s="17">
        <f>[2]Protokolas!F133</f>
        <v>403</v>
      </c>
      <c r="G122" s="17">
        <f>[2]Protokolas!G133</f>
        <v>30</v>
      </c>
      <c r="H122" s="17">
        <f>[2]Protokolas!H133</f>
        <v>24.45</v>
      </c>
      <c r="I122" s="17">
        <f>[2]Protokolas!I133</f>
        <v>20</v>
      </c>
      <c r="J122" s="17">
        <f>[2]Protokolas!J133</f>
        <v>86</v>
      </c>
      <c r="K122" s="19">
        <f t="shared" si="2"/>
        <v>114</v>
      </c>
    </row>
    <row r="123" spans="1:11" x14ac:dyDescent="0.25">
      <c r="A123" s="17" t="str">
        <f>[2]Protokolas!A214</f>
        <v>Molėtai</v>
      </c>
      <c r="B123" s="17" t="str">
        <f>[2]Protokolas!B214</f>
        <v xml:space="preserve">Nojus Navikas </v>
      </c>
      <c r="C123" s="40">
        <f>[2]Protokolas!C214</f>
        <v>39491</v>
      </c>
      <c r="D123" s="17">
        <f>[2]Protokolas!D214</f>
        <v>9.69</v>
      </c>
      <c r="E123" s="17">
        <f>[2]Protokolas!E214</f>
        <v>36</v>
      </c>
      <c r="F123" s="17">
        <f>[2]Protokolas!F214</f>
        <v>414</v>
      </c>
      <c r="G123" s="17">
        <f>[2]Protokolas!G214</f>
        <v>33</v>
      </c>
      <c r="H123" s="17">
        <f>[2]Protokolas!H214</f>
        <v>22.82</v>
      </c>
      <c r="I123" s="17">
        <f>[2]Protokolas!I214</f>
        <v>17</v>
      </c>
      <c r="J123" s="17">
        <f>[2]Protokolas!J214</f>
        <v>86</v>
      </c>
      <c r="K123" s="19">
        <f t="shared" si="2"/>
        <v>115</v>
      </c>
    </row>
    <row r="124" spans="1:11" x14ac:dyDescent="0.25">
      <c r="A124" s="17" t="str">
        <f>[2]Protokolas!A85</f>
        <v>Visaginas</v>
      </c>
      <c r="B124" s="17" t="str">
        <f>[2]Protokolas!B85</f>
        <v>Artūras Noreikis</v>
      </c>
      <c r="C124" s="40">
        <f>[2]Protokolas!C85</f>
        <v>39529</v>
      </c>
      <c r="D124" s="17">
        <f>[2]Protokolas!D85</f>
        <v>9.99</v>
      </c>
      <c r="E124" s="17">
        <f>[2]Protokolas!E85</f>
        <v>29</v>
      </c>
      <c r="F124" s="17">
        <f>[2]Protokolas!F85</f>
        <v>399</v>
      </c>
      <c r="G124" s="17">
        <f>[2]Protokolas!G85</f>
        <v>28</v>
      </c>
      <c r="H124" s="17">
        <f>[2]Protokolas!H85</f>
        <v>30.74</v>
      </c>
      <c r="I124" s="17">
        <f>[2]Protokolas!I85</f>
        <v>28</v>
      </c>
      <c r="J124" s="17">
        <f>[2]Protokolas!J85</f>
        <v>85</v>
      </c>
      <c r="K124" s="19">
        <f t="shared" si="2"/>
        <v>116</v>
      </c>
    </row>
    <row r="125" spans="1:11" x14ac:dyDescent="0.25">
      <c r="A125" s="17" t="str">
        <f>[2]Protokolas!A250</f>
        <v>Vilniaus r.</v>
      </c>
      <c r="B125" s="17" t="str">
        <f>[2]Protokolas!B250</f>
        <v>Skirmantas Valacka</v>
      </c>
      <c r="C125" s="40">
        <f>[2]Protokolas!C250</f>
        <v>39883</v>
      </c>
      <c r="D125" s="17">
        <f>[2]Protokolas!D250</f>
        <v>9.91</v>
      </c>
      <c r="E125" s="17">
        <f>[2]Protokolas!E250</f>
        <v>29</v>
      </c>
      <c r="F125" s="17">
        <f>[2]Protokolas!F250</f>
        <v>420</v>
      </c>
      <c r="G125" s="17">
        <f>[2]Protokolas!G250</f>
        <v>35</v>
      </c>
      <c r="H125" s="17">
        <f>[2]Protokolas!H250</f>
        <v>25.75</v>
      </c>
      <c r="I125" s="17">
        <f>[2]Protokolas!I250</f>
        <v>21</v>
      </c>
      <c r="J125" s="17">
        <f>[2]Protokolas!J250</f>
        <v>85</v>
      </c>
      <c r="K125" s="19">
        <f t="shared" si="2"/>
        <v>117</v>
      </c>
    </row>
    <row r="126" spans="1:11" x14ac:dyDescent="0.25">
      <c r="A126" s="17" t="str">
        <f>[2]Protokolas!A271</f>
        <v>Vilnius</v>
      </c>
      <c r="B126" s="17" t="str">
        <f>[2]Protokolas!B271</f>
        <v>Paulius Bakanas</v>
      </c>
      <c r="C126" s="40">
        <f>[2]Protokolas!C271</f>
        <v>39547</v>
      </c>
      <c r="D126" s="17">
        <f>[2]Protokolas!D271</f>
        <v>9.6</v>
      </c>
      <c r="E126" s="17">
        <f>[2]Protokolas!E271</f>
        <v>36</v>
      </c>
      <c r="F126" s="17">
        <f>[2]Protokolas!F271</f>
        <v>458</v>
      </c>
      <c r="G126" s="17">
        <f>[2]Protokolas!G271</f>
        <v>48</v>
      </c>
      <c r="H126" s="17">
        <f>[2]Protokolas!H271</f>
        <v>10</v>
      </c>
      <c r="I126" s="17">
        <f>[2]Protokolas!I271</f>
        <v>1</v>
      </c>
      <c r="J126" s="17">
        <f>[2]Protokolas!J271</f>
        <v>85</v>
      </c>
      <c r="K126" s="19">
        <f t="shared" si="2"/>
        <v>118</v>
      </c>
    </row>
    <row r="127" spans="1:11" x14ac:dyDescent="0.25">
      <c r="A127" s="17" t="str">
        <f>[2]Protokolas!A331</f>
        <v>Trakų r.</v>
      </c>
      <c r="B127" s="17" t="str">
        <f>[2]Protokolas!B331</f>
        <v>Gabrielis Ramaneckas</v>
      </c>
      <c r="C127" s="40">
        <f>[2]Protokolas!C331</f>
        <v>40054</v>
      </c>
      <c r="D127" s="17">
        <f>[2]Protokolas!D331</f>
        <v>9.85</v>
      </c>
      <c r="E127" s="17">
        <f>[2]Protokolas!E331</f>
        <v>31</v>
      </c>
      <c r="F127" s="17">
        <f>[2]Protokolas!F331</f>
        <v>403</v>
      </c>
      <c r="G127" s="17">
        <f>[2]Protokolas!G331</f>
        <v>30</v>
      </c>
      <c r="H127" s="17">
        <f>[2]Protokolas!H331</f>
        <v>26.09</v>
      </c>
      <c r="I127" s="17">
        <f>[2]Protokolas!I331</f>
        <v>23</v>
      </c>
      <c r="J127" s="17">
        <f>[2]Protokolas!J331</f>
        <v>84</v>
      </c>
      <c r="K127" s="19">
        <f t="shared" si="2"/>
        <v>119</v>
      </c>
    </row>
    <row r="128" spans="1:11" x14ac:dyDescent="0.25">
      <c r="A128" s="17" t="str">
        <f>[2]Protokolas!A346</f>
        <v>Jonava</v>
      </c>
      <c r="B128" s="17" t="str">
        <f>[2]Protokolas!B346</f>
        <v>Jurgis Kaminskas</v>
      </c>
      <c r="C128" s="40">
        <f>[2]Protokolas!C346</f>
        <v>39736</v>
      </c>
      <c r="D128" s="17">
        <f>[2]Protokolas!D346</f>
        <v>10.1</v>
      </c>
      <c r="E128" s="17">
        <f>[2]Protokolas!E346</f>
        <v>25</v>
      </c>
      <c r="F128" s="17">
        <f>[2]Protokolas!F346</f>
        <v>436</v>
      </c>
      <c r="G128" s="17">
        <f>[2]Protokolas!G346</f>
        <v>41</v>
      </c>
      <c r="H128" s="17">
        <f>[2]Protokolas!H346</f>
        <v>23.5</v>
      </c>
      <c r="I128" s="17">
        <f>[2]Protokolas!I346</f>
        <v>18</v>
      </c>
      <c r="J128" s="17">
        <f>[2]Protokolas!J346</f>
        <v>84</v>
      </c>
      <c r="K128" s="19">
        <f t="shared" si="2"/>
        <v>120</v>
      </c>
    </row>
    <row r="129" spans="1:11" x14ac:dyDescent="0.25">
      <c r="A129" s="17" t="str">
        <f>[2]Protokolas!A320</f>
        <v>Klaipėda</v>
      </c>
      <c r="B129" s="17" t="str">
        <f>[2]Protokolas!B320</f>
        <v>Aurimas Misevičius</v>
      </c>
      <c r="C129" s="40">
        <f>[2]Protokolas!C320</f>
        <v>39770</v>
      </c>
      <c r="D129" s="17">
        <f>[2]Protokolas!D320</f>
        <v>9.68</v>
      </c>
      <c r="E129" s="17">
        <f>[2]Protokolas!E320</f>
        <v>36</v>
      </c>
      <c r="F129" s="17">
        <f>[2]Protokolas!F320</f>
        <v>391</v>
      </c>
      <c r="G129" s="17">
        <f>[2]Protokolas!G320</f>
        <v>26</v>
      </c>
      <c r="H129" s="17">
        <f>[2]Protokolas!H320</f>
        <v>25.76</v>
      </c>
      <c r="I129" s="17">
        <f>[2]Protokolas!I320</f>
        <v>21</v>
      </c>
      <c r="J129" s="17">
        <f>[2]Protokolas!J320</f>
        <v>83</v>
      </c>
      <c r="K129" s="19">
        <f t="shared" si="2"/>
        <v>121</v>
      </c>
    </row>
    <row r="130" spans="1:11" x14ac:dyDescent="0.25">
      <c r="A130" s="17" t="str">
        <f>[2]Protokolas!A59</f>
        <v>Pagėgiai</v>
      </c>
      <c r="B130" s="17" t="str">
        <f>[2]Protokolas!B59</f>
        <v>Vitenis Urbikas</v>
      </c>
      <c r="C130" s="40">
        <f>[2]Protokolas!C59</f>
        <v>40143</v>
      </c>
      <c r="D130" s="17">
        <f>[2]Protokolas!D59</f>
        <v>9.83</v>
      </c>
      <c r="E130" s="17">
        <f>[2]Protokolas!E59</f>
        <v>31</v>
      </c>
      <c r="F130" s="17">
        <f>[2]Protokolas!F59</f>
        <v>420</v>
      </c>
      <c r="G130" s="17">
        <f>[2]Protokolas!G59</f>
        <v>35</v>
      </c>
      <c r="H130" s="17">
        <f>[2]Protokolas!H59</f>
        <v>20.3</v>
      </c>
      <c r="I130" s="17">
        <f>[2]Protokolas!I59</f>
        <v>14</v>
      </c>
      <c r="J130" s="17">
        <f>[2]Protokolas!J59</f>
        <v>80</v>
      </c>
      <c r="K130" s="19">
        <f t="shared" si="2"/>
        <v>122</v>
      </c>
    </row>
    <row r="131" spans="1:11" x14ac:dyDescent="0.25">
      <c r="A131" s="17" t="str">
        <f>[2]Protokolas!A144</f>
        <v>Panevėžys</v>
      </c>
      <c r="B131" s="17" t="str">
        <f>[2]Protokolas!B144</f>
        <v>Benas Matelis</v>
      </c>
      <c r="C131" s="40">
        <f>[2]Protokolas!C144</f>
        <v>39648</v>
      </c>
      <c r="D131" s="17">
        <f>[2]Protokolas!D144</f>
        <v>10.16</v>
      </c>
      <c r="E131" s="17">
        <f>[2]Protokolas!E144</f>
        <v>25</v>
      </c>
      <c r="F131" s="17">
        <f>[2]Protokolas!F144</f>
        <v>393</v>
      </c>
      <c r="G131" s="17">
        <f>[2]Protokolas!G144</f>
        <v>26</v>
      </c>
      <c r="H131" s="17">
        <f>[2]Protokolas!H144</f>
        <v>30.26</v>
      </c>
      <c r="I131" s="17">
        <f>[2]Protokolas!I144</f>
        <v>28</v>
      </c>
      <c r="J131" s="17">
        <f>[2]Protokolas!J144</f>
        <v>79</v>
      </c>
      <c r="K131" s="19">
        <f t="shared" si="2"/>
        <v>123</v>
      </c>
    </row>
    <row r="132" spans="1:11" x14ac:dyDescent="0.25">
      <c r="A132" s="17" t="str">
        <f>[2]Protokolas!A61</f>
        <v>Pagėgiai</v>
      </c>
      <c r="B132" s="17" t="str">
        <f>[2]Protokolas!B61</f>
        <v xml:space="preserve">Kristupas Majoravičius </v>
      </c>
      <c r="C132" s="40">
        <f>[2]Protokolas!C61</f>
        <v>39511</v>
      </c>
      <c r="D132" s="17">
        <f>[2]Protokolas!D61</f>
        <v>10.02</v>
      </c>
      <c r="E132" s="17">
        <f>[2]Protokolas!E61</f>
        <v>27</v>
      </c>
      <c r="F132" s="17">
        <f>[2]Protokolas!F61</f>
        <v>383</v>
      </c>
      <c r="G132" s="17">
        <f>[2]Protokolas!G61</f>
        <v>23</v>
      </c>
      <c r="H132" s="17">
        <f>[2]Protokolas!H61</f>
        <v>30.83</v>
      </c>
      <c r="I132" s="17">
        <f>[2]Protokolas!I61</f>
        <v>28</v>
      </c>
      <c r="J132" s="17">
        <f>[2]Protokolas!J61</f>
        <v>78</v>
      </c>
      <c r="K132" s="19">
        <f t="shared" si="2"/>
        <v>124</v>
      </c>
    </row>
    <row r="133" spans="1:11" ht="12" customHeight="1" x14ac:dyDescent="0.25">
      <c r="A133" s="17" t="str">
        <f>[2]Protokolas!A251</f>
        <v>Vilniaus r.</v>
      </c>
      <c r="B133" s="17" t="str">
        <f>[2]Protokolas!B251</f>
        <v>Modestas Mečkovskis</v>
      </c>
      <c r="C133" s="40">
        <f>[2]Protokolas!C251</f>
        <v>39808</v>
      </c>
      <c r="D133" s="17">
        <f>[2]Protokolas!D251</f>
        <v>9.92</v>
      </c>
      <c r="E133" s="17">
        <f>[2]Protokolas!E251</f>
        <v>29</v>
      </c>
      <c r="F133" s="17">
        <f>[2]Protokolas!F251</f>
        <v>377</v>
      </c>
      <c r="G133" s="17">
        <f>[2]Protokolas!G251</f>
        <v>21</v>
      </c>
      <c r="H133" s="17">
        <f>[2]Protokolas!H251</f>
        <v>30.66</v>
      </c>
      <c r="I133" s="17">
        <f>[2]Protokolas!I251</f>
        <v>28</v>
      </c>
      <c r="J133" s="17">
        <f>[2]Protokolas!J251</f>
        <v>78</v>
      </c>
      <c r="K133" s="19">
        <f t="shared" si="2"/>
        <v>125</v>
      </c>
    </row>
    <row r="134" spans="1:11" ht="12" customHeight="1" x14ac:dyDescent="0.25">
      <c r="A134" s="17" t="str">
        <f>[2]Protokolas!A132</f>
        <v>Kupiškis</v>
      </c>
      <c r="B134" s="17" t="str">
        <f>[2]Protokolas!B132</f>
        <v>Gustas Kukenys</v>
      </c>
      <c r="C134" s="40">
        <f>[2]Protokolas!C132</f>
        <v>39448</v>
      </c>
      <c r="D134" s="17">
        <f>[2]Protokolas!D132</f>
        <v>10.25</v>
      </c>
      <c r="E134" s="17">
        <f>[2]Protokolas!E132</f>
        <v>23</v>
      </c>
      <c r="F134" s="17">
        <f>[2]Protokolas!F132</f>
        <v>393</v>
      </c>
      <c r="G134" s="17">
        <f>[2]Protokolas!G132</f>
        <v>26</v>
      </c>
      <c r="H134" s="17">
        <f>[2]Protokolas!H132</f>
        <v>29.5</v>
      </c>
      <c r="I134" s="17">
        <f>[2]Protokolas!I132</f>
        <v>27</v>
      </c>
      <c r="J134" s="17">
        <f>[2]Protokolas!J132</f>
        <v>76</v>
      </c>
      <c r="K134" s="19">
        <f t="shared" si="2"/>
        <v>126</v>
      </c>
    </row>
    <row r="135" spans="1:11" ht="12" customHeight="1" x14ac:dyDescent="0.25">
      <c r="A135" s="17" t="str">
        <f>[2]Protokolas!A344</f>
        <v>Jonava</v>
      </c>
      <c r="B135" s="17" t="str">
        <f>[2]Protokolas!B344</f>
        <v>Titas Vinskis</v>
      </c>
      <c r="C135" s="40">
        <f>[2]Protokolas!C344</f>
        <v>39465</v>
      </c>
      <c r="D135" s="17">
        <f>[2]Protokolas!D344</f>
        <v>9.94</v>
      </c>
      <c r="E135" s="17">
        <f>[2]Protokolas!E344</f>
        <v>29</v>
      </c>
      <c r="F135" s="17">
        <f>[2]Protokolas!F344</f>
        <v>386</v>
      </c>
      <c r="G135" s="17">
        <f>[2]Protokolas!G344</f>
        <v>24</v>
      </c>
      <c r="H135" s="17">
        <f>[2]Protokolas!H344</f>
        <v>26.27</v>
      </c>
      <c r="I135" s="17">
        <f>[2]Protokolas!I344</f>
        <v>23</v>
      </c>
      <c r="J135" s="17">
        <f>[2]Protokolas!J344</f>
        <v>76</v>
      </c>
      <c r="K135" s="19">
        <f t="shared" si="2"/>
        <v>127</v>
      </c>
    </row>
    <row r="136" spans="1:11" ht="12" customHeight="1" x14ac:dyDescent="0.25">
      <c r="A136" s="17" t="str">
        <f>[2]Protokolas!A213</f>
        <v>Molėtai</v>
      </c>
      <c r="B136" s="17" t="str">
        <f>[2]Protokolas!B213</f>
        <v>Kajus Germanas</v>
      </c>
      <c r="C136" s="40">
        <f>[2]Protokolas!C213</f>
        <v>39718</v>
      </c>
      <c r="D136" s="17">
        <f>[2]Protokolas!D213</f>
        <v>9.92</v>
      </c>
      <c r="E136" s="17">
        <f>[2]Protokolas!E213</f>
        <v>29</v>
      </c>
      <c r="F136" s="17">
        <f>[2]Protokolas!F213</f>
        <v>371</v>
      </c>
      <c r="G136" s="17">
        <f>[2]Protokolas!G213</f>
        <v>19</v>
      </c>
      <c r="H136" s="17">
        <f>[2]Protokolas!H213</f>
        <v>28.55</v>
      </c>
      <c r="I136" s="17">
        <f>[2]Protokolas!I213</f>
        <v>26</v>
      </c>
      <c r="J136" s="17">
        <f>[2]Protokolas!J213</f>
        <v>74</v>
      </c>
      <c r="K136" s="19">
        <f t="shared" si="2"/>
        <v>128</v>
      </c>
    </row>
    <row r="137" spans="1:11" ht="12" customHeight="1" x14ac:dyDescent="0.25">
      <c r="A137" s="17" t="str">
        <f>[2]Protokolas!A37</f>
        <v>Druskininkai</v>
      </c>
      <c r="B137" s="17" t="str">
        <f>[2]Protokolas!B37</f>
        <v>Benas Šukys</v>
      </c>
      <c r="C137" s="40">
        <f>[2]Protokolas!C37</f>
        <v>39448</v>
      </c>
      <c r="D137" s="17">
        <f>[2]Protokolas!D37</f>
        <v>10.01</v>
      </c>
      <c r="E137" s="17">
        <f>[2]Protokolas!E37</f>
        <v>27</v>
      </c>
      <c r="F137" s="17">
        <f>[2]Protokolas!F37</f>
        <v>390</v>
      </c>
      <c r="G137" s="17">
        <f>[2]Protokolas!G37</f>
        <v>25</v>
      </c>
      <c r="H137" s="17">
        <f>[2]Protokolas!H37</f>
        <v>25</v>
      </c>
      <c r="I137" s="17">
        <f>[2]Protokolas!I37</f>
        <v>21</v>
      </c>
      <c r="J137" s="17">
        <f>[2]Protokolas!J37</f>
        <v>73</v>
      </c>
      <c r="K137" s="19">
        <f t="shared" si="2"/>
        <v>129</v>
      </c>
    </row>
    <row r="138" spans="1:11" ht="12" customHeight="1" x14ac:dyDescent="0.25">
      <c r="A138" s="17" t="str">
        <f>[2]Protokolas!A307</f>
        <v>Jurbarkas</v>
      </c>
      <c r="B138" s="17" t="str">
        <f>[2]Protokolas!B307</f>
        <v>Kristupas Blažys</v>
      </c>
      <c r="C138" s="40">
        <f>[2]Protokolas!C307</f>
        <v>39823</v>
      </c>
      <c r="D138" s="17">
        <f>[2]Protokolas!D307</f>
        <v>9.8699999999999992</v>
      </c>
      <c r="E138" s="17">
        <f>[2]Protokolas!E307</f>
        <v>31</v>
      </c>
      <c r="F138" s="17">
        <f>[2]Protokolas!F307</f>
        <v>367</v>
      </c>
      <c r="G138" s="17">
        <f>[2]Protokolas!G307</f>
        <v>18</v>
      </c>
      <c r="H138" s="17">
        <f>[2]Protokolas!H307</f>
        <v>27.1</v>
      </c>
      <c r="I138" s="17">
        <f>[2]Protokolas!I307</f>
        <v>24</v>
      </c>
      <c r="J138" s="17">
        <f>[2]Protokolas!J307</f>
        <v>73</v>
      </c>
      <c r="K138" s="19">
        <f t="shared" si="2"/>
        <v>130</v>
      </c>
    </row>
    <row r="139" spans="1:11" ht="12" customHeight="1" x14ac:dyDescent="0.25">
      <c r="A139" s="17" t="str">
        <f>[2]Protokolas!A81</f>
        <v>Visaginas</v>
      </c>
      <c r="B139" s="17" t="str">
        <f>[2]Protokolas!B81</f>
        <v>Egidijus Curankov</v>
      </c>
      <c r="C139" s="40">
        <f>[2]Protokolas!C81</f>
        <v>39510</v>
      </c>
      <c r="D139" s="17">
        <f>[2]Protokolas!D81</f>
        <v>10.06</v>
      </c>
      <c r="E139" s="17">
        <f>[2]Protokolas!E81</f>
        <v>27</v>
      </c>
      <c r="F139" s="17">
        <f>[2]Protokolas!F81</f>
        <v>386</v>
      </c>
      <c r="G139" s="17">
        <f>[2]Protokolas!G81</f>
        <v>24</v>
      </c>
      <c r="H139" s="17">
        <f>[2]Protokolas!H81</f>
        <v>25</v>
      </c>
      <c r="I139" s="17">
        <f>[2]Protokolas!I81</f>
        <v>21</v>
      </c>
      <c r="J139" s="17">
        <f>[2]Protokolas!J81</f>
        <v>72</v>
      </c>
      <c r="K139" s="19">
        <f t="shared" si="2"/>
        <v>131</v>
      </c>
    </row>
    <row r="140" spans="1:11" ht="12" customHeight="1" x14ac:dyDescent="0.25">
      <c r="A140" s="17" t="str">
        <f>[2]Protokolas!A83</f>
        <v>Visaginas</v>
      </c>
      <c r="B140" s="17" t="str">
        <f>[2]Protokolas!B83</f>
        <v>Erikas Didevič</v>
      </c>
      <c r="C140" s="40">
        <f>[2]Protokolas!C83</f>
        <v>39460</v>
      </c>
      <c r="D140" s="17">
        <f>[2]Protokolas!D83</f>
        <v>9.3800000000000008</v>
      </c>
      <c r="E140" s="17">
        <f>[2]Protokolas!E83</f>
        <v>44</v>
      </c>
      <c r="F140" s="17">
        <f>[2]Protokolas!F83</f>
        <v>315</v>
      </c>
      <c r="G140" s="17">
        <f>[2]Protokolas!G83</f>
        <v>1</v>
      </c>
      <c r="H140" s="17">
        <f>[2]Protokolas!H83</f>
        <v>29.8</v>
      </c>
      <c r="I140" s="17">
        <f>[2]Protokolas!I83</f>
        <v>27</v>
      </c>
      <c r="J140" s="17">
        <f>[2]Protokolas!J83</f>
        <v>72</v>
      </c>
      <c r="K140" s="19">
        <f t="shared" si="2"/>
        <v>132</v>
      </c>
    </row>
    <row r="141" spans="1:11" ht="12" customHeight="1" x14ac:dyDescent="0.25">
      <c r="A141" s="17" t="str">
        <f>[2]Protokolas!A335</f>
        <v>Trakų r.</v>
      </c>
      <c r="B141" s="17" t="str">
        <f>[2]Protokolas!B335</f>
        <v>Matas Daunoravičius</v>
      </c>
      <c r="C141" s="40">
        <f>[2]Protokolas!C335</f>
        <v>39724</v>
      </c>
      <c r="D141" s="17">
        <f>[2]Protokolas!D335</f>
        <v>9.83</v>
      </c>
      <c r="E141" s="17">
        <f>[2]Protokolas!E335</f>
        <v>31</v>
      </c>
      <c r="F141" s="17">
        <f>[2]Protokolas!F335</f>
        <v>384</v>
      </c>
      <c r="G141" s="17">
        <f>[2]Protokolas!G335</f>
        <v>23</v>
      </c>
      <c r="H141" s="17">
        <f>[2]Protokolas!H335</f>
        <v>23.8</v>
      </c>
      <c r="I141" s="17">
        <f>[2]Protokolas!I335</f>
        <v>18</v>
      </c>
      <c r="J141" s="17">
        <f>[2]Protokolas!J335</f>
        <v>72</v>
      </c>
      <c r="K141" s="19">
        <f t="shared" si="2"/>
        <v>133</v>
      </c>
    </row>
    <row r="142" spans="1:11" ht="12" customHeight="1" x14ac:dyDescent="0.25">
      <c r="A142" s="17" t="str">
        <f>[2]Protokolas!A131</f>
        <v>Kupiškis</v>
      </c>
      <c r="B142" s="17" t="str">
        <f>[2]Protokolas!B130</f>
        <v>Ignas Aleksandravičius</v>
      </c>
      <c r="C142" s="40">
        <f>[2]Protokolas!C130</f>
        <v>39448</v>
      </c>
      <c r="D142" s="17">
        <f>[2]Protokolas!D130</f>
        <v>10.16</v>
      </c>
      <c r="E142" s="17">
        <f>[2]Protokolas!E130</f>
        <v>25</v>
      </c>
      <c r="F142" s="17">
        <f>[2]Protokolas!F130</f>
        <v>379</v>
      </c>
      <c r="G142" s="17">
        <f>[2]Protokolas!G130</f>
        <v>22</v>
      </c>
      <c r="H142" s="17">
        <f>[2]Protokolas!H130</f>
        <v>27.95</v>
      </c>
      <c r="I142" s="17">
        <f>[2]Protokolas!I130</f>
        <v>24</v>
      </c>
      <c r="J142" s="17">
        <f>[2]Protokolas!J130</f>
        <v>71</v>
      </c>
      <c r="K142" s="19">
        <f t="shared" si="2"/>
        <v>134</v>
      </c>
    </row>
    <row r="143" spans="1:11" ht="12" customHeight="1" x14ac:dyDescent="0.25">
      <c r="A143" s="17" t="str">
        <f>[2]Protokolas!A380</f>
        <v>Radviliškio r.</v>
      </c>
      <c r="B143" s="17" t="str">
        <f>[2]Protokolas!B380</f>
        <v>Matas Jurevičius</v>
      </c>
      <c r="C143" s="40">
        <f>[2]Protokolas!C380</f>
        <v>39947</v>
      </c>
      <c r="D143" s="17">
        <f>[2]Protokolas!D380</f>
        <v>9.74</v>
      </c>
      <c r="E143" s="17">
        <f>[2]Protokolas!E380</f>
        <v>34</v>
      </c>
      <c r="F143" s="17">
        <f>[2]Protokolas!F380</f>
        <v>389</v>
      </c>
      <c r="G143" s="17">
        <f>[2]Protokolas!G380</f>
        <v>25</v>
      </c>
      <c r="H143" s="17">
        <f>[2]Protokolas!H380</f>
        <v>18</v>
      </c>
      <c r="I143" s="17">
        <f>[2]Protokolas!I380</f>
        <v>11</v>
      </c>
      <c r="J143" s="17">
        <f>[2]Protokolas!J380</f>
        <v>70</v>
      </c>
      <c r="K143" s="19">
        <f t="shared" si="2"/>
        <v>135</v>
      </c>
    </row>
    <row r="144" spans="1:11" ht="12" customHeight="1" x14ac:dyDescent="0.25">
      <c r="A144" s="17" t="str">
        <f>[2]Protokolas!A50</f>
        <v>Raseiniai r.</v>
      </c>
      <c r="B144" s="17" t="str">
        <f>[2]Protokolas!B50</f>
        <v>Tajus Masiulis</v>
      </c>
      <c r="C144" s="40">
        <f>[2]Protokolas!C50</f>
        <v>39571</v>
      </c>
      <c r="D144" s="17">
        <f>[2]Protokolas!D50</f>
        <v>10.3</v>
      </c>
      <c r="E144" s="17">
        <f>[2]Protokolas!E50</f>
        <v>21</v>
      </c>
      <c r="F144" s="17">
        <f>[2]Protokolas!F50</f>
        <v>385</v>
      </c>
      <c r="G144" s="17">
        <f>[2]Protokolas!G50</f>
        <v>24</v>
      </c>
      <c r="H144" s="17">
        <f>[2]Protokolas!H50</f>
        <v>27.27</v>
      </c>
      <c r="I144" s="17">
        <f>[2]Protokolas!I50</f>
        <v>24</v>
      </c>
      <c r="J144" s="17">
        <f>[2]Protokolas!J50</f>
        <v>69</v>
      </c>
      <c r="K144" s="19">
        <f t="shared" si="2"/>
        <v>136</v>
      </c>
    </row>
    <row r="145" spans="1:11" ht="12" customHeight="1" x14ac:dyDescent="0.25">
      <c r="A145" s="17" t="str">
        <f>[2]Protokolas!A203</f>
        <v>Kaunas</v>
      </c>
      <c r="B145" s="17" t="str">
        <f>[2]Protokolas!B203</f>
        <v>Pijus Gumbelevičius</v>
      </c>
      <c r="C145" s="40">
        <f>[2]Protokolas!C203</f>
        <v>39814</v>
      </c>
      <c r="D145" s="17">
        <f>[2]Protokolas!D203</f>
        <v>9.81</v>
      </c>
      <c r="E145" s="17">
        <f>[2]Protokolas!E203</f>
        <v>31</v>
      </c>
      <c r="F145" s="17">
        <f>[2]Protokolas!F203</f>
        <v>389</v>
      </c>
      <c r="G145" s="17">
        <f>[2]Protokolas!G203</f>
        <v>25</v>
      </c>
      <c r="H145" s="17">
        <f>[2]Protokolas!H203</f>
        <v>18.2</v>
      </c>
      <c r="I145" s="17">
        <f>[2]Protokolas!I203</f>
        <v>11</v>
      </c>
      <c r="J145" s="17">
        <f>[2]Protokolas!J203</f>
        <v>67</v>
      </c>
      <c r="K145" s="19">
        <f t="shared" si="2"/>
        <v>137</v>
      </c>
    </row>
    <row r="146" spans="1:11" ht="12" customHeight="1" x14ac:dyDescent="0.25">
      <c r="A146" s="17" t="str">
        <f>[2]Protokolas!A191</f>
        <v>Kėdainių r.</v>
      </c>
      <c r="B146" s="17" t="str">
        <f>[2]Protokolas!B191</f>
        <v xml:space="preserve">Ugnius Dovidavičius </v>
      </c>
      <c r="C146" s="40">
        <f>[2]Protokolas!C191</f>
        <v>39487</v>
      </c>
      <c r="D146" s="17">
        <f>[2]Protokolas!D191</f>
        <v>10.26</v>
      </c>
      <c r="E146" s="17">
        <f>[2]Protokolas!E191</f>
        <v>23</v>
      </c>
      <c r="F146" s="17">
        <f>[2]Protokolas!F191</f>
        <v>357</v>
      </c>
      <c r="G146" s="17">
        <f>[2]Protokolas!G191</f>
        <v>14</v>
      </c>
      <c r="H146" s="17">
        <f>[2]Protokolas!H191</f>
        <v>29.3</v>
      </c>
      <c r="I146" s="17">
        <f>[2]Protokolas!I191</f>
        <v>27</v>
      </c>
      <c r="J146" s="17">
        <f>[2]Protokolas!J191</f>
        <v>64</v>
      </c>
      <c r="K146" s="19">
        <f t="shared" si="2"/>
        <v>138</v>
      </c>
    </row>
    <row r="147" spans="1:11" ht="12" customHeight="1" x14ac:dyDescent="0.25">
      <c r="A147" s="17" t="str">
        <f>[2]Protokolas!A334</f>
        <v>Trakų r.</v>
      </c>
      <c r="B147" s="17" t="str">
        <f>[2]Protokolas!B334</f>
        <v>Gediminas Monginas</v>
      </c>
      <c r="C147" s="40">
        <f>[2]Protokolas!C334</f>
        <v>39578</v>
      </c>
      <c r="D147" s="17">
        <f>[2]Protokolas!D334</f>
        <v>9.94</v>
      </c>
      <c r="E147" s="17">
        <f>[2]Protokolas!E334</f>
        <v>29</v>
      </c>
      <c r="F147" s="17">
        <f>[2]Protokolas!F334</f>
        <v>408</v>
      </c>
      <c r="G147" s="17">
        <f>[2]Protokolas!G334</f>
        <v>31</v>
      </c>
      <c r="H147" s="17">
        <f>[2]Protokolas!H334</f>
        <v>10</v>
      </c>
      <c r="I147" s="17">
        <f>[2]Protokolas!I334</f>
        <v>1</v>
      </c>
      <c r="J147" s="17">
        <f>[2]Protokolas!J334</f>
        <v>61</v>
      </c>
      <c r="K147" s="19">
        <f t="shared" si="2"/>
        <v>139</v>
      </c>
    </row>
    <row r="148" spans="1:11" ht="12" customHeight="1" x14ac:dyDescent="0.25">
      <c r="A148" s="17" t="str">
        <f>[2]Protokolas!A105</f>
        <v>Alytus</v>
      </c>
      <c r="B148" s="17" t="str">
        <f>[2]Protokolas!B105</f>
        <v xml:space="preserve">Adrijus Rūkštelis </v>
      </c>
      <c r="C148" s="40">
        <f>[2]Protokolas!C105</f>
        <v>39685</v>
      </c>
      <c r="D148" s="17">
        <f>[2]Protokolas!D105</f>
        <v>10.38</v>
      </c>
      <c r="E148" s="17">
        <f>[2]Protokolas!E105</f>
        <v>21</v>
      </c>
      <c r="F148" s="17">
        <f>[2]Protokolas!F105</f>
        <v>358</v>
      </c>
      <c r="G148" s="17">
        <f>[2]Protokolas!G105</f>
        <v>15</v>
      </c>
      <c r="H148" s="17">
        <f>[2]Protokolas!H105</f>
        <v>27.36</v>
      </c>
      <c r="I148" s="17">
        <f>[2]Protokolas!I105</f>
        <v>24</v>
      </c>
      <c r="J148" s="17">
        <f>[2]Protokolas!J105</f>
        <v>60</v>
      </c>
      <c r="K148" s="19">
        <f t="shared" si="2"/>
        <v>140</v>
      </c>
    </row>
    <row r="149" spans="1:11" ht="12" customHeight="1" x14ac:dyDescent="0.25">
      <c r="A149" s="17" t="str">
        <f>[2]Protokolas!A202</f>
        <v>Kaunas</v>
      </c>
      <c r="B149" s="17" t="str">
        <f>[2]Protokolas!B202</f>
        <v>Mykolas Žegunis</v>
      </c>
      <c r="C149" s="40">
        <f>[2]Protokolas!C202</f>
        <v>39448</v>
      </c>
      <c r="D149" s="17">
        <f>[2]Protokolas!D202</f>
        <v>10.11</v>
      </c>
      <c r="E149" s="17">
        <f>[2]Protokolas!E202</f>
        <v>25</v>
      </c>
      <c r="F149" s="17">
        <f>[2]Protokolas!F202</f>
        <v>374</v>
      </c>
      <c r="G149" s="17">
        <f>[2]Protokolas!G202</f>
        <v>20</v>
      </c>
      <c r="H149" s="17">
        <f>[2]Protokolas!H202</f>
        <v>19.7</v>
      </c>
      <c r="I149" s="17">
        <f>[2]Protokolas!I202</f>
        <v>13</v>
      </c>
      <c r="J149" s="17">
        <f>[2]Protokolas!J202</f>
        <v>58</v>
      </c>
      <c r="K149" s="19">
        <f t="shared" si="2"/>
        <v>141</v>
      </c>
    </row>
    <row r="150" spans="1:11" ht="12" customHeight="1" x14ac:dyDescent="0.25">
      <c r="A150" s="17" t="str">
        <f>[2]Protokolas!A11</f>
        <v>Ignalina</v>
      </c>
      <c r="B150" s="17" t="str">
        <f>[2]Protokolas!B11</f>
        <v>Jokūbas Basijokas</v>
      </c>
      <c r="C150" s="40">
        <f>[2]Protokolas!C11</f>
        <v>39448</v>
      </c>
      <c r="D150" s="17">
        <f>[2]Protokolas!D11</f>
        <v>13</v>
      </c>
      <c r="E150" s="17">
        <f>[2]Protokolas!E11</f>
        <v>0</v>
      </c>
      <c r="F150" s="17">
        <f>[2]Protokolas!F11</f>
        <v>443</v>
      </c>
      <c r="G150" s="17">
        <f>[2]Protokolas!G11</f>
        <v>43</v>
      </c>
      <c r="H150" s="17">
        <f>[2]Protokolas!H11</f>
        <v>18.149999999999999</v>
      </c>
      <c r="I150" s="17">
        <f>[2]Protokolas!I11</f>
        <v>11</v>
      </c>
      <c r="J150" s="17">
        <f>[2]Protokolas!J11</f>
        <v>54</v>
      </c>
      <c r="K150" s="19">
        <f t="shared" si="2"/>
        <v>142</v>
      </c>
    </row>
    <row r="151" spans="1:11" ht="12" customHeight="1" x14ac:dyDescent="0.25">
      <c r="A151" s="17" t="str">
        <f>[2]Protokolas!A107</f>
        <v>Alytus</v>
      </c>
      <c r="B151" s="17" t="str">
        <f>[2]Protokolas!B107</f>
        <v xml:space="preserve">Paulius Kaukolis </v>
      </c>
      <c r="C151" s="40">
        <f>[2]Protokolas!C107</f>
        <v>39473</v>
      </c>
      <c r="D151" s="17">
        <f>[2]Protokolas!D107</f>
        <v>10.55</v>
      </c>
      <c r="E151" s="17">
        <f>[2]Protokolas!E107</f>
        <v>17</v>
      </c>
      <c r="F151" s="17">
        <f>[2]Protokolas!F107</f>
        <v>366</v>
      </c>
      <c r="G151" s="17">
        <f>[2]Protokolas!G107</f>
        <v>17</v>
      </c>
      <c r="H151" s="17">
        <f>[2]Protokolas!H107</f>
        <v>21.55</v>
      </c>
      <c r="I151" s="17">
        <f>[2]Protokolas!I107</f>
        <v>16</v>
      </c>
      <c r="J151" s="17">
        <f>[2]Protokolas!J107</f>
        <v>50</v>
      </c>
      <c r="K151" s="19">
        <f t="shared" si="2"/>
        <v>143</v>
      </c>
    </row>
    <row r="152" spans="1:11" ht="12" customHeight="1" x14ac:dyDescent="0.25">
      <c r="A152" s="17" t="str">
        <f>[2]Protokolas!A145</f>
        <v>Panevėžys</v>
      </c>
      <c r="B152" s="17" t="str">
        <f>[2]Protokolas!B145</f>
        <v>Lukas Riauba</v>
      </c>
      <c r="C152" s="40">
        <f>[2]Protokolas!C145</f>
        <v>39567</v>
      </c>
      <c r="D152" s="17">
        <f>[2]Protokolas!D145</f>
        <v>10.31</v>
      </c>
      <c r="E152" s="17">
        <f>[2]Protokolas!E145</f>
        <v>21</v>
      </c>
      <c r="F152" s="17">
        <f>[2]Protokolas!F145</f>
        <v>315</v>
      </c>
      <c r="G152" s="17">
        <f>[2]Protokolas!G145</f>
        <v>1</v>
      </c>
      <c r="H152" s="17">
        <f>[2]Protokolas!H145</f>
        <v>25.1</v>
      </c>
      <c r="I152" s="17">
        <f>[2]Protokolas!I145</f>
        <v>21</v>
      </c>
      <c r="J152" s="17">
        <f>[2]Protokolas!J145</f>
        <v>43</v>
      </c>
      <c r="K152" s="19">
        <f t="shared" si="2"/>
        <v>144</v>
      </c>
    </row>
    <row r="153" spans="1:11" ht="12" customHeight="1" x14ac:dyDescent="0.25">
      <c r="A153" s="17" t="str">
        <f>[2]Protokolas!A130</f>
        <v>Kupiškis</v>
      </c>
      <c r="B153" s="17" t="str">
        <f>[2]Protokolas!B129</f>
        <v xml:space="preserve">Deivydas Žalnieriūnas </v>
      </c>
      <c r="C153" s="40">
        <f>[2]Protokolas!C129</f>
        <v>39448</v>
      </c>
      <c r="D153" s="17">
        <f>[2]Protokolas!D129</f>
        <v>10.54</v>
      </c>
      <c r="E153" s="17">
        <f>[2]Protokolas!E129</f>
        <v>17</v>
      </c>
      <c r="F153" s="17">
        <f>[2]Protokolas!F129</f>
        <v>315</v>
      </c>
      <c r="G153" s="17">
        <f>[2]Protokolas!G129</f>
        <v>1</v>
      </c>
      <c r="H153" s="17">
        <f>[2]Protokolas!H129</f>
        <v>25.49</v>
      </c>
      <c r="I153" s="17">
        <f>[2]Protokolas!I129</f>
        <v>21</v>
      </c>
      <c r="J153" s="17">
        <f>[2]Protokolas!J129</f>
        <v>39</v>
      </c>
      <c r="K153" s="19">
        <f t="shared" si="2"/>
        <v>145</v>
      </c>
    </row>
    <row r="154" spans="1:11" x14ac:dyDescent="0.2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11"/>
    </row>
    <row r="155" spans="1:11" x14ac:dyDescent="0.25">
      <c r="A155" s="11"/>
      <c r="B155" s="65" t="s">
        <v>11</v>
      </c>
      <c r="C155" s="65"/>
      <c r="D155" s="65"/>
      <c r="E155" s="65"/>
      <c r="F155" s="42"/>
      <c r="G155" s="42"/>
      <c r="H155" s="2" t="str">
        <f>[2]Protokolas!E397</f>
        <v>Jurgita Kirilovienė</v>
      </c>
      <c r="I155" s="43"/>
      <c r="J155" s="43"/>
      <c r="K155" s="11"/>
    </row>
    <row r="156" spans="1:11" x14ac:dyDescent="0.25">
      <c r="A156" s="11"/>
      <c r="B156" s="42"/>
      <c r="C156" s="42"/>
      <c r="D156" s="42"/>
      <c r="E156" s="42"/>
      <c r="F156" s="42"/>
      <c r="G156" s="42"/>
      <c r="H156" s="42"/>
      <c r="I156" s="42"/>
      <c r="J156" s="42"/>
      <c r="K156" s="11"/>
    </row>
    <row r="157" spans="1:11" x14ac:dyDescent="0.25">
      <c r="A157" s="11"/>
      <c r="B157" s="42"/>
      <c r="C157" s="42"/>
      <c r="D157" s="42"/>
      <c r="E157" s="42"/>
      <c r="F157" s="42"/>
      <c r="G157" s="42"/>
      <c r="H157" s="42"/>
      <c r="I157" s="42"/>
      <c r="J157" s="42"/>
      <c r="K157" s="11"/>
    </row>
    <row r="158" spans="1:11" x14ac:dyDescent="0.25">
      <c r="A158" s="22"/>
      <c r="B158" s="42"/>
      <c r="C158" s="42"/>
      <c r="D158" s="42"/>
      <c r="E158" s="42"/>
      <c r="F158" s="42"/>
      <c r="G158" s="42"/>
      <c r="H158" s="42"/>
      <c r="I158" s="42"/>
      <c r="J158" s="42"/>
    </row>
    <row r="159" spans="1:11" x14ac:dyDescent="0.25">
      <c r="A159" s="22"/>
      <c r="B159" s="65" t="s">
        <v>12</v>
      </c>
      <c r="C159" s="65"/>
      <c r="D159" s="65"/>
      <c r="E159" s="65"/>
      <c r="F159" s="42"/>
      <c r="G159" s="44" t="str">
        <f>[2]Protokolas!E400</f>
        <v>Irma Maigienė</v>
      </c>
      <c r="H159" s="2"/>
      <c r="I159" s="45"/>
      <c r="J159" s="45"/>
    </row>
    <row r="160" spans="1:11" x14ac:dyDescent="0.25">
      <c r="A160" s="22"/>
    </row>
    <row r="161" spans="1:1" x14ac:dyDescent="0.25">
      <c r="A161" s="22"/>
    </row>
    <row r="162" spans="1:1" hidden="1" x14ac:dyDescent="0.25">
      <c r="A162" s="22"/>
    </row>
    <row r="163" spans="1:1" hidden="1" x14ac:dyDescent="0.25">
      <c r="A163" s="22"/>
    </row>
    <row r="164" spans="1:1" hidden="1" x14ac:dyDescent="0.25">
      <c r="A164" s="22"/>
    </row>
    <row r="165" spans="1:1" x14ac:dyDescent="0.25"/>
    <row r="166" spans="1:1" x14ac:dyDescent="0.25"/>
    <row r="167" spans="1:1" x14ac:dyDescent="0.25"/>
    <row r="168" spans="1:1" x14ac:dyDescent="0.25"/>
    <row r="169" spans="1:1" x14ac:dyDescent="0.25"/>
    <row r="170" spans="1:1" x14ac:dyDescent="0.25"/>
    <row r="171" spans="1:1" x14ac:dyDescent="0.25"/>
    <row r="172" spans="1:1" x14ac:dyDescent="0.25"/>
    <row r="173" spans="1:1" x14ac:dyDescent="0.25"/>
    <row r="174" spans="1:1" x14ac:dyDescent="0.25"/>
    <row r="175" spans="1:1" x14ac:dyDescent="0.25"/>
    <row r="176" spans="1:1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</sheetData>
  <mergeCells count="13">
    <mergeCell ref="A7:A8"/>
    <mergeCell ref="B7:B8"/>
    <mergeCell ref="C7:C8"/>
    <mergeCell ref="D7:E7"/>
    <mergeCell ref="F7:G7"/>
    <mergeCell ref="K7:K8"/>
    <mergeCell ref="B155:E155"/>
    <mergeCell ref="B159:E159"/>
    <mergeCell ref="B1:I1"/>
    <mergeCell ref="B3:F3"/>
    <mergeCell ref="I3:J3"/>
    <mergeCell ref="B5:I5"/>
    <mergeCell ref="H7:I7"/>
  </mergeCells>
  <dataValidations count="1">
    <dataValidation allowBlank="1" showInputMessage="1" showErrorMessage="1" prompt="Sutrumpintas komandos pavadinimas" sqref="A9:J154 IW9:JF154 SS9:TB154 ACO9:ACX154 AMK9:AMT154 AWG9:AWP154 BGC9:BGL154 BPY9:BQH154 BZU9:CAD154 CJQ9:CJZ154 CTM9:CTV154 DDI9:DDR154 DNE9:DNN154 DXA9:DXJ154 EGW9:EHF154 EQS9:ERB154 FAO9:FAX154 FKK9:FKT154 FUG9:FUP154 GEC9:GEL154 GNY9:GOH154 GXU9:GYD154 HHQ9:HHZ154 HRM9:HRV154 IBI9:IBR154 ILE9:ILN154 IVA9:IVJ154 JEW9:JFF154 JOS9:JPB154 JYO9:JYX154 KIK9:KIT154 KSG9:KSP154 LCC9:LCL154 LLY9:LMH154 LVU9:LWD154 MFQ9:MFZ154 MPM9:MPV154 MZI9:MZR154 NJE9:NJN154 NTA9:NTJ154 OCW9:ODF154 OMS9:ONB154 OWO9:OWX154 PGK9:PGT154 PQG9:PQP154 QAC9:QAL154 QJY9:QKH154 QTU9:QUD154 RDQ9:RDZ154 RNM9:RNV154 RXI9:RXR154 SHE9:SHN154 SRA9:SRJ154 TAW9:TBF154 TKS9:TLB154 TUO9:TUX154 UEK9:UET154 UOG9:UOP154 UYC9:UYL154 VHY9:VIH154 VRU9:VSD154 WBQ9:WBZ154 WLM9:WLV154 WVI9:WVR154 A65545:J65690 IW65545:JF65690 SS65545:TB65690 ACO65545:ACX65690 AMK65545:AMT65690 AWG65545:AWP65690 BGC65545:BGL65690 BPY65545:BQH65690 BZU65545:CAD65690 CJQ65545:CJZ65690 CTM65545:CTV65690 DDI65545:DDR65690 DNE65545:DNN65690 DXA65545:DXJ65690 EGW65545:EHF65690 EQS65545:ERB65690 FAO65545:FAX65690 FKK65545:FKT65690 FUG65545:FUP65690 GEC65545:GEL65690 GNY65545:GOH65690 GXU65545:GYD65690 HHQ65545:HHZ65690 HRM65545:HRV65690 IBI65545:IBR65690 ILE65545:ILN65690 IVA65545:IVJ65690 JEW65545:JFF65690 JOS65545:JPB65690 JYO65545:JYX65690 KIK65545:KIT65690 KSG65545:KSP65690 LCC65545:LCL65690 LLY65545:LMH65690 LVU65545:LWD65690 MFQ65545:MFZ65690 MPM65545:MPV65690 MZI65545:MZR65690 NJE65545:NJN65690 NTA65545:NTJ65690 OCW65545:ODF65690 OMS65545:ONB65690 OWO65545:OWX65690 PGK65545:PGT65690 PQG65545:PQP65690 QAC65545:QAL65690 QJY65545:QKH65690 QTU65545:QUD65690 RDQ65545:RDZ65690 RNM65545:RNV65690 RXI65545:RXR65690 SHE65545:SHN65690 SRA65545:SRJ65690 TAW65545:TBF65690 TKS65545:TLB65690 TUO65545:TUX65690 UEK65545:UET65690 UOG65545:UOP65690 UYC65545:UYL65690 VHY65545:VIH65690 VRU65545:VSD65690 WBQ65545:WBZ65690 WLM65545:WLV65690 WVI65545:WVR65690 A131081:J131226 IW131081:JF131226 SS131081:TB131226 ACO131081:ACX131226 AMK131081:AMT131226 AWG131081:AWP131226 BGC131081:BGL131226 BPY131081:BQH131226 BZU131081:CAD131226 CJQ131081:CJZ131226 CTM131081:CTV131226 DDI131081:DDR131226 DNE131081:DNN131226 DXA131081:DXJ131226 EGW131081:EHF131226 EQS131081:ERB131226 FAO131081:FAX131226 FKK131081:FKT131226 FUG131081:FUP131226 GEC131081:GEL131226 GNY131081:GOH131226 GXU131081:GYD131226 HHQ131081:HHZ131226 HRM131081:HRV131226 IBI131081:IBR131226 ILE131081:ILN131226 IVA131081:IVJ131226 JEW131081:JFF131226 JOS131081:JPB131226 JYO131081:JYX131226 KIK131081:KIT131226 KSG131081:KSP131226 LCC131081:LCL131226 LLY131081:LMH131226 LVU131081:LWD131226 MFQ131081:MFZ131226 MPM131081:MPV131226 MZI131081:MZR131226 NJE131081:NJN131226 NTA131081:NTJ131226 OCW131081:ODF131226 OMS131081:ONB131226 OWO131081:OWX131226 PGK131081:PGT131226 PQG131081:PQP131226 QAC131081:QAL131226 QJY131081:QKH131226 QTU131081:QUD131226 RDQ131081:RDZ131226 RNM131081:RNV131226 RXI131081:RXR131226 SHE131081:SHN131226 SRA131081:SRJ131226 TAW131081:TBF131226 TKS131081:TLB131226 TUO131081:TUX131226 UEK131081:UET131226 UOG131081:UOP131226 UYC131081:UYL131226 VHY131081:VIH131226 VRU131081:VSD131226 WBQ131081:WBZ131226 WLM131081:WLV131226 WVI131081:WVR131226 A196617:J196762 IW196617:JF196762 SS196617:TB196762 ACO196617:ACX196762 AMK196617:AMT196762 AWG196617:AWP196762 BGC196617:BGL196762 BPY196617:BQH196762 BZU196617:CAD196762 CJQ196617:CJZ196762 CTM196617:CTV196762 DDI196617:DDR196762 DNE196617:DNN196762 DXA196617:DXJ196762 EGW196617:EHF196762 EQS196617:ERB196762 FAO196617:FAX196762 FKK196617:FKT196762 FUG196617:FUP196762 GEC196617:GEL196762 GNY196617:GOH196762 GXU196617:GYD196762 HHQ196617:HHZ196762 HRM196617:HRV196762 IBI196617:IBR196762 ILE196617:ILN196762 IVA196617:IVJ196762 JEW196617:JFF196762 JOS196617:JPB196762 JYO196617:JYX196762 KIK196617:KIT196762 KSG196617:KSP196762 LCC196617:LCL196762 LLY196617:LMH196762 LVU196617:LWD196762 MFQ196617:MFZ196762 MPM196617:MPV196762 MZI196617:MZR196762 NJE196617:NJN196762 NTA196617:NTJ196762 OCW196617:ODF196762 OMS196617:ONB196762 OWO196617:OWX196762 PGK196617:PGT196762 PQG196617:PQP196762 QAC196617:QAL196762 QJY196617:QKH196762 QTU196617:QUD196762 RDQ196617:RDZ196762 RNM196617:RNV196762 RXI196617:RXR196762 SHE196617:SHN196762 SRA196617:SRJ196762 TAW196617:TBF196762 TKS196617:TLB196762 TUO196617:TUX196762 UEK196617:UET196762 UOG196617:UOP196762 UYC196617:UYL196762 VHY196617:VIH196762 VRU196617:VSD196762 WBQ196617:WBZ196762 WLM196617:WLV196762 WVI196617:WVR196762 A262153:J262298 IW262153:JF262298 SS262153:TB262298 ACO262153:ACX262298 AMK262153:AMT262298 AWG262153:AWP262298 BGC262153:BGL262298 BPY262153:BQH262298 BZU262153:CAD262298 CJQ262153:CJZ262298 CTM262153:CTV262298 DDI262153:DDR262298 DNE262153:DNN262298 DXA262153:DXJ262298 EGW262153:EHF262298 EQS262153:ERB262298 FAO262153:FAX262298 FKK262153:FKT262298 FUG262153:FUP262298 GEC262153:GEL262298 GNY262153:GOH262298 GXU262153:GYD262298 HHQ262153:HHZ262298 HRM262153:HRV262298 IBI262153:IBR262298 ILE262153:ILN262298 IVA262153:IVJ262298 JEW262153:JFF262298 JOS262153:JPB262298 JYO262153:JYX262298 KIK262153:KIT262298 KSG262153:KSP262298 LCC262153:LCL262298 LLY262153:LMH262298 LVU262153:LWD262298 MFQ262153:MFZ262298 MPM262153:MPV262298 MZI262153:MZR262298 NJE262153:NJN262298 NTA262153:NTJ262298 OCW262153:ODF262298 OMS262153:ONB262298 OWO262153:OWX262298 PGK262153:PGT262298 PQG262153:PQP262298 QAC262153:QAL262298 QJY262153:QKH262298 QTU262153:QUD262298 RDQ262153:RDZ262298 RNM262153:RNV262298 RXI262153:RXR262298 SHE262153:SHN262298 SRA262153:SRJ262298 TAW262153:TBF262298 TKS262153:TLB262298 TUO262153:TUX262298 UEK262153:UET262298 UOG262153:UOP262298 UYC262153:UYL262298 VHY262153:VIH262298 VRU262153:VSD262298 WBQ262153:WBZ262298 WLM262153:WLV262298 WVI262153:WVR262298 A327689:J327834 IW327689:JF327834 SS327689:TB327834 ACO327689:ACX327834 AMK327689:AMT327834 AWG327689:AWP327834 BGC327689:BGL327834 BPY327689:BQH327834 BZU327689:CAD327834 CJQ327689:CJZ327834 CTM327689:CTV327834 DDI327689:DDR327834 DNE327689:DNN327834 DXA327689:DXJ327834 EGW327689:EHF327834 EQS327689:ERB327834 FAO327689:FAX327834 FKK327689:FKT327834 FUG327689:FUP327834 GEC327689:GEL327834 GNY327689:GOH327834 GXU327689:GYD327834 HHQ327689:HHZ327834 HRM327689:HRV327834 IBI327689:IBR327834 ILE327689:ILN327834 IVA327689:IVJ327834 JEW327689:JFF327834 JOS327689:JPB327834 JYO327689:JYX327834 KIK327689:KIT327834 KSG327689:KSP327834 LCC327689:LCL327834 LLY327689:LMH327834 LVU327689:LWD327834 MFQ327689:MFZ327834 MPM327689:MPV327834 MZI327689:MZR327834 NJE327689:NJN327834 NTA327689:NTJ327834 OCW327689:ODF327834 OMS327689:ONB327834 OWO327689:OWX327834 PGK327689:PGT327834 PQG327689:PQP327834 QAC327689:QAL327834 QJY327689:QKH327834 QTU327689:QUD327834 RDQ327689:RDZ327834 RNM327689:RNV327834 RXI327689:RXR327834 SHE327689:SHN327834 SRA327689:SRJ327834 TAW327689:TBF327834 TKS327689:TLB327834 TUO327689:TUX327834 UEK327689:UET327834 UOG327689:UOP327834 UYC327689:UYL327834 VHY327689:VIH327834 VRU327689:VSD327834 WBQ327689:WBZ327834 WLM327689:WLV327834 WVI327689:WVR327834 A393225:J393370 IW393225:JF393370 SS393225:TB393370 ACO393225:ACX393370 AMK393225:AMT393370 AWG393225:AWP393370 BGC393225:BGL393370 BPY393225:BQH393370 BZU393225:CAD393370 CJQ393225:CJZ393370 CTM393225:CTV393370 DDI393225:DDR393370 DNE393225:DNN393370 DXA393225:DXJ393370 EGW393225:EHF393370 EQS393225:ERB393370 FAO393225:FAX393370 FKK393225:FKT393370 FUG393225:FUP393370 GEC393225:GEL393370 GNY393225:GOH393370 GXU393225:GYD393370 HHQ393225:HHZ393370 HRM393225:HRV393370 IBI393225:IBR393370 ILE393225:ILN393370 IVA393225:IVJ393370 JEW393225:JFF393370 JOS393225:JPB393370 JYO393225:JYX393370 KIK393225:KIT393370 KSG393225:KSP393370 LCC393225:LCL393370 LLY393225:LMH393370 LVU393225:LWD393370 MFQ393225:MFZ393370 MPM393225:MPV393370 MZI393225:MZR393370 NJE393225:NJN393370 NTA393225:NTJ393370 OCW393225:ODF393370 OMS393225:ONB393370 OWO393225:OWX393370 PGK393225:PGT393370 PQG393225:PQP393370 QAC393225:QAL393370 QJY393225:QKH393370 QTU393225:QUD393370 RDQ393225:RDZ393370 RNM393225:RNV393370 RXI393225:RXR393370 SHE393225:SHN393370 SRA393225:SRJ393370 TAW393225:TBF393370 TKS393225:TLB393370 TUO393225:TUX393370 UEK393225:UET393370 UOG393225:UOP393370 UYC393225:UYL393370 VHY393225:VIH393370 VRU393225:VSD393370 WBQ393225:WBZ393370 WLM393225:WLV393370 WVI393225:WVR393370 A458761:J458906 IW458761:JF458906 SS458761:TB458906 ACO458761:ACX458906 AMK458761:AMT458906 AWG458761:AWP458906 BGC458761:BGL458906 BPY458761:BQH458906 BZU458761:CAD458906 CJQ458761:CJZ458906 CTM458761:CTV458906 DDI458761:DDR458906 DNE458761:DNN458906 DXA458761:DXJ458906 EGW458761:EHF458906 EQS458761:ERB458906 FAO458761:FAX458906 FKK458761:FKT458906 FUG458761:FUP458906 GEC458761:GEL458906 GNY458761:GOH458906 GXU458761:GYD458906 HHQ458761:HHZ458906 HRM458761:HRV458906 IBI458761:IBR458906 ILE458761:ILN458906 IVA458761:IVJ458906 JEW458761:JFF458906 JOS458761:JPB458906 JYO458761:JYX458906 KIK458761:KIT458906 KSG458761:KSP458906 LCC458761:LCL458906 LLY458761:LMH458906 LVU458761:LWD458906 MFQ458761:MFZ458906 MPM458761:MPV458906 MZI458761:MZR458906 NJE458761:NJN458906 NTA458761:NTJ458906 OCW458761:ODF458906 OMS458761:ONB458906 OWO458761:OWX458906 PGK458761:PGT458906 PQG458761:PQP458906 QAC458761:QAL458906 QJY458761:QKH458906 QTU458761:QUD458906 RDQ458761:RDZ458906 RNM458761:RNV458906 RXI458761:RXR458906 SHE458761:SHN458906 SRA458761:SRJ458906 TAW458761:TBF458906 TKS458761:TLB458906 TUO458761:TUX458906 UEK458761:UET458906 UOG458761:UOP458906 UYC458761:UYL458906 VHY458761:VIH458906 VRU458761:VSD458906 WBQ458761:WBZ458906 WLM458761:WLV458906 WVI458761:WVR458906 A524297:J524442 IW524297:JF524442 SS524297:TB524442 ACO524297:ACX524442 AMK524297:AMT524442 AWG524297:AWP524442 BGC524297:BGL524442 BPY524297:BQH524442 BZU524297:CAD524442 CJQ524297:CJZ524442 CTM524297:CTV524442 DDI524297:DDR524442 DNE524297:DNN524442 DXA524297:DXJ524442 EGW524297:EHF524442 EQS524297:ERB524442 FAO524297:FAX524442 FKK524297:FKT524442 FUG524297:FUP524442 GEC524297:GEL524442 GNY524297:GOH524442 GXU524297:GYD524442 HHQ524297:HHZ524442 HRM524297:HRV524442 IBI524297:IBR524442 ILE524297:ILN524442 IVA524297:IVJ524442 JEW524297:JFF524442 JOS524297:JPB524442 JYO524297:JYX524442 KIK524297:KIT524442 KSG524297:KSP524442 LCC524297:LCL524442 LLY524297:LMH524442 LVU524297:LWD524442 MFQ524297:MFZ524442 MPM524297:MPV524442 MZI524297:MZR524442 NJE524297:NJN524442 NTA524297:NTJ524442 OCW524297:ODF524442 OMS524297:ONB524442 OWO524297:OWX524442 PGK524297:PGT524442 PQG524297:PQP524442 QAC524297:QAL524442 QJY524297:QKH524442 QTU524297:QUD524442 RDQ524297:RDZ524442 RNM524297:RNV524442 RXI524297:RXR524442 SHE524297:SHN524442 SRA524297:SRJ524442 TAW524297:TBF524442 TKS524297:TLB524442 TUO524297:TUX524442 UEK524297:UET524442 UOG524297:UOP524442 UYC524297:UYL524442 VHY524297:VIH524442 VRU524297:VSD524442 WBQ524297:WBZ524442 WLM524297:WLV524442 WVI524297:WVR524442 A589833:J589978 IW589833:JF589978 SS589833:TB589978 ACO589833:ACX589978 AMK589833:AMT589978 AWG589833:AWP589978 BGC589833:BGL589978 BPY589833:BQH589978 BZU589833:CAD589978 CJQ589833:CJZ589978 CTM589833:CTV589978 DDI589833:DDR589978 DNE589833:DNN589978 DXA589833:DXJ589978 EGW589833:EHF589978 EQS589833:ERB589978 FAO589833:FAX589978 FKK589833:FKT589978 FUG589833:FUP589978 GEC589833:GEL589978 GNY589833:GOH589978 GXU589833:GYD589978 HHQ589833:HHZ589978 HRM589833:HRV589978 IBI589833:IBR589978 ILE589833:ILN589978 IVA589833:IVJ589978 JEW589833:JFF589978 JOS589833:JPB589978 JYO589833:JYX589978 KIK589833:KIT589978 KSG589833:KSP589978 LCC589833:LCL589978 LLY589833:LMH589978 LVU589833:LWD589978 MFQ589833:MFZ589978 MPM589833:MPV589978 MZI589833:MZR589978 NJE589833:NJN589978 NTA589833:NTJ589978 OCW589833:ODF589978 OMS589833:ONB589978 OWO589833:OWX589978 PGK589833:PGT589978 PQG589833:PQP589978 QAC589833:QAL589978 QJY589833:QKH589978 QTU589833:QUD589978 RDQ589833:RDZ589978 RNM589833:RNV589978 RXI589833:RXR589978 SHE589833:SHN589978 SRA589833:SRJ589978 TAW589833:TBF589978 TKS589833:TLB589978 TUO589833:TUX589978 UEK589833:UET589978 UOG589833:UOP589978 UYC589833:UYL589978 VHY589833:VIH589978 VRU589833:VSD589978 WBQ589833:WBZ589978 WLM589833:WLV589978 WVI589833:WVR589978 A655369:J655514 IW655369:JF655514 SS655369:TB655514 ACO655369:ACX655514 AMK655369:AMT655514 AWG655369:AWP655514 BGC655369:BGL655514 BPY655369:BQH655514 BZU655369:CAD655514 CJQ655369:CJZ655514 CTM655369:CTV655514 DDI655369:DDR655514 DNE655369:DNN655514 DXA655369:DXJ655514 EGW655369:EHF655514 EQS655369:ERB655514 FAO655369:FAX655514 FKK655369:FKT655514 FUG655369:FUP655514 GEC655369:GEL655514 GNY655369:GOH655514 GXU655369:GYD655514 HHQ655369:HHZ655514 HRM655369:HRV655514 IBI655369:IBR655514 ILE655369:ILN655514 IVA655369:IVJ655514 JEW655369:JFF655514 JOS655369:JPB655514 JYO655369:JYX655514 KIK655369:KIT655514 KSG655369:KSP655514 LCC655369:LCL655514 LLY655369:LMH655514 LVU655369:LWD655514 MFQ655369:MFZ655514 MPM655369:MPV655514 MZI655369:MZR655514 NJE655369:NJN655514 NTA655369:NTJ655514 OCW655369:ODF655514 OMS655369:ONB655514 OWO655369:OWX655514 PGK655369:PGT655514 PQG655369:PQP655514 QAC655369:QAL655514 QJY655369:QKH655514 QTU655369:QUD655514 RDQ655369:RDZ655514 RNM655369:RNV655514 RXI655369:RXR655514 SHE655369:SHN655514 SRA655369:SRJ655514 TAW655369:TBF655514 TKS655369:TLB655514 TUO655369:TUX655514 UEK655369:UET655514 UOG655369:UOP655514 UYC655369:UYL655514 VHY655369:VIH655514 VRU655369:VSD655514 WBQ655369:WBZ655514 WLM655369:WLV655514 WVI655369:WVR655514 A720905:J721050 IW720905:JF721050 SS720905:TB721050 ACO720905:ACX721050 AMK720905:AMT721050 AWG720905:AWP721050 BGC720905:BGL721050 BPY720905:BQH721050 BZU720905:CAD721050 CJQ720905:CJZ721050 CTM720905:CTV721050 DDI720905:DDR721050 DNE720905:DNN721050 DXA720905:DXJ721050 EGW720905:EHF721050 EQS720905:ERB721050 FAO720905:FAX721050 FKK720905:FKT721050 FUG720905:FUP721050 GEC720905:GEL721050 GNY720905:GOH721050 GXU720905:GYD721050 HHQ720905:HHZ721050 HRM720905:HRV721050 IBI720905:IBR721050 ILE720905:ILN721050 IVA720905:IVJ721050 JEW720905:JFF721050 JOS720905:JPB721050 JYO720905:JYX721050 KIK720905:KIT721050 KSG720905:KSP721050 LCC720905:LCL721050 LLY720905:LMH721050 LVU720905:LWD721050 MFQ720905:MFZ721050 MPM720905:MPV721050 MZI720905:MZR721050 NJE720905:NJN721050 NTA720905:NTJ721050 OCW720905:ODF721050 OMS720905:ONB721050 OWO720905:OWX721050 PGK720905:PGT721050 PQG720905:PQP721050 QAC720905:QAL721050 QJY720905:QKH721050 QTU720905:QUD721050 RDQ720905:RDZ721050 RNM720905:RNV721050 RXI720905:RXR721050 SHE720905:SHN721050 SRA720905:SRJ721050 TAW720905:TBF721050 TKS720905:TLB721050 TUO720905:TUX721050 UEK720905:UET721050 UOG720905:UOP721050 UYC720905:UYL721050 VHY720905:VIH721050 VRU720905:VSD721050 WBQ720905:WBZ721050 WLM720905:WLV721050 WVI720905:WVR721050 A786441:J786586 IW786441:JF786586 SS786441:TB786586 ACO786441:ACX786586 AMK786441:AMT786586 AWG786441:AWP786586 BGC786441:BGL786586 BPY786441:BQH786586 BZU786441:CAD786586 CJQ786441:CJZ786586 CTM786441:CTV786586 DDI786441:DDR786586 DNE786441:DNN786586 DXA786441:DXJ786586 EGW786441:EHF786586 EQS786441:ERB786586 FAO786441:FAX786586 FKK786441:FKT786586 FUG786441:FUP786586 GEC786441:GEL786586 GNY786441:GOH786586 GXU786441:GYD786586 HHQ786441:HHZ786586 HRM786441:HRV786586 IBI786441:IBR786586 ILE786441:ILN786586 IVA786441:IVJ786586 JEW786441:JFF786586 JOS786441:JPB786586 JYO786441:JYX786586 KIK786441:KIT786586 KSG786441:KSP786586 LCC786441:LCL786586 LLY786441:LMH786586 LVU786441:LWD786586 MFQ786441:MFZ786586 MPM786441:MPV786586 MZI786441:MZR786586 NJE786441:NJN786586 NTA786441:NTJ786586 OCW786441:ODF786586 OMS786441:ONB786586 OWO786441:OWX786586 PGK786441:PGT786586 PQG786441:PQP786586 QAC786441:QAL786586 QJY786441:QKH786586 QTU786441:QUD786586 RDQ786441:RDZ786586 RNM786441:RNV786586 RXI786441:RXR786586 SHE786441:SHN786586 SRA786441:SRJ786586 TAW786441:TBF786586 TKS786441:TLB786586 TUO786441:TUX786586 UEK786441:UET786586 UOG786441:UOP786586 UYC786441:UYL786586 VHY786441:VIH786586 VRU786441:VSD786586 WBQ786441:WBZ786586 WLM786441:WLV786586 WVI786441:WVR786586 A851977:J852122 IW851977:JF852122 SS851977:TB852122 ACO851977:ACX852122 AMK851977:AMT852122 AWG851977:AWP852122 BGC851977:BGL852122 BPY851977:BQH852122 BZU851977:CAD852122 CJQ851977:CJZ852122 CTM851977:CTV852122 DDI851977:DDR852122 DNE851977:DNN852122 DXA851977:DXJ852122 EGW851977:EHF852122 EQS851977:ERB852122 FAO851977:FAX852122 FKK851977:FKT852122 FUG851977:FUP852122 GEC851977:GEL852122 GNY851977:GOH852122 GXU851977:GYD852122 HHQ851977:HHZ852122 HRM851977:HRV852122 IBI851977:IBR852122 ILE851977:ILN852122 IVA851977:IVJ852122 JEW851977:JFF852122 JOS851977:JPB852122 JYO851977:JYX852122 KIK851977:KIT852122 KSG851977:KSP852122 LCC851977:LCL852122 LLY851977:LMH852122 LVU851977:LWD852122 MFQ851977:MFZ852122 MPM851977:MPV852122 MZI851977:MZR852122 NJE851977:NJN852122 NTA851977:NTJ852122 OCW851977:ODF852122 OMS851977:ONB852122 OWO851977:OWX852122 PGK851977:PGT852122 PQG851977:PQP852122 QAC851977:QAL852122 QJY851977:QKH852122 QTU851977:QUD852122 RDQ851977:RDZ852122 RNM851977:RNV852122 RXI851977:RXR852122 SHE851977:SHN852122 SRA851977:SRJ852122 TAW851977:TBF852122 TKS851977:TLB852122 TUO851977:TUX852122 UEK851977:UET852122 UOG851977:UOP852122 UYC851977:UYL852122 VHY851977:VIH852122 VRU851977:VSD852122 WBQ851977:WBZ852122 WLM851977:WLV852122 WVI851977:WVR852122 A917513:J917658 IW917513:JF917658 SS917513:TB917658 ACO917513:ACX917658 AMK917513:AMT917658 AWG917513:AWP917658 BGC917513:BGL917658 BPY917513:BQH917658 BZU917513:CAD917658 CJQ917513:CJZ917658 CTM917513:CTV917658 DDI917513:DDR917658 DNE917513:DNN917658 DXA917513:DXJ917658 EGW917513:EHF917658 EQS917513:ERB917658 FAO917513:FAX917658 FKK917513:FKT917658 FUG917513:FUP917658 GEC917513:GEL917658 GNY917513:GOH917658 GXU917513:GYD917658 HHQ917513:HHZ917658 HRM917513:HRV917658 IBI917513:IBR917658 ILE917513:ILN917658 IVA917513:IVJ917658 JEW917513:JFF917658 JOS917513:JPB917658 JYO917513:JYX917658 KIK917513:KIT917658 KSG917513:KSP917658 LCC917513:LCL917658 LLY917513:LMH917658 LVU917513:LWD917658 MFQ917513:MFZ917658 MPM917513:MPV917658 MZI917513:MZR917658 NJE917513:NJN917658 NTA917513:NTJ917658 OCW917513:ODF917658 OMS917513:ONB917658 OWO917513:OWX917658 PGK917513:PGT917658 PQG917513:PQP917658 QAC917513:QAL917658 QJY917513:QKH917658 QTU917513:QUD917658 RDQ917513:RDZ917658 RNM917513:RNV917658 RXI917513:RXR917658 SHE917513:SHN917658 SRA917513:SRJ917658 TAW917513:TBF917658 TKS917513:TLB917658 TUO917513:TUX917658 UEK917513:UET917658 UOG917513:UOP917658 UYC917513:UYL917658 VHY917513:VIH917658 VRU917513:VSD917658 WBQ917513:WBZ917658 WLM917513:WLV917658 WVI917513:WVR917658 A983049:J983194 IW983049:JF983194 SS983049:TB983194 ACO983049:ACX983194 AMK983049:AMT983194 AWG983049:AWP983194 BGC983049:BGL983194 BPY983049:BQH983194 BZU983049:CAD983194 CJQ983049:CJZ983194 CTM983049:CTV983194 DDI983049:DDR983194 DNE983049:DNN983194 DXA983049:DXJ983194 EGW983049:EHF983194 EQS983049:ERB983194 FAO983049:FAX983194 FKK983049:FKT983194 FUG983049:FUP983194 GEC983049:GEL983194 GNY983049:GOH983194 GXU983049:GYD983194 HHQ983049:HHZ983194 HRM983049:HRV983194 IBI983049:IBR983194 ILE983049:ILN983194 IVA983049:IVJ983194 JEW983049:JFF983194 JOS983049:JPB983194 JYO983049:JYX983194 KIK983049:KIT983194 KSG983049:KSP983194 LCC983049:LCL983194 LLY983049:LMH983194 LVU983049:LWD983194 MFQ983049:MFZ983194 MPM983049:MPV983194 MZI983049:MZR983194 NJE983049:NJN983194 NTA983049:NTJ983194 OCW983049:ODF983194 OMS983049:ONB983194 OWO983049:OWX983194 PGK983049:PGT983194 PQG983049:PQP983194 QAC983049:QAL983194 QJY983049:QKH983194 QTU983049:QUD983194 RDQ983049:RDZ983194 RNM983049:RNV983194 RXI983049:RXR983194 SHE983049:SHN983194 SRA983049:SRJ983194 TAW983049:TBF983194 TKS983049:TLB983194 TUO983049:TUX983194 UEK983049:UET983194 UOG983049:UOP983194 UYC983049:UYL983194 VHY983049:VIH983194 VRU983049:VSD983194 WBQ983049:WBZ983194 WLM983049:WLV983194 WVI983049:WVR983194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4</vt:i4>
      </vt:variant>
    </vt:vector>
  </HeadingPairs>
  <TitlesOfParts>
    <vt:vector size="4" baseType="lpstr">
      <vt:lpstr>merg. komandiniai</vt:lpstr>
      <vt:lpstr>mergaitės </vt:lpstr>
      <vt:lpstr>bern. komandiniai</vt:lpstr>
      <vt:lpstr>berniukai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2019-05-15T11:12:36Z</dcterms:modified>
</cp:coreProperties>
</file>