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LMKKSC KI\LM Olimp\OS Tur\"/>
    </mc:Choice>
  </mc:AlternateContent>
  <bookViews>
    <workbookView xWindow="0" yWindow="0" windowWidth="19200" windowHeight="6660"/>
  </bookViews>
  <sheets>
    <sheet name="M18" sheetId="2" r:id="rId1"/>
    <sheet name="V18" sheetId="3" r:id="rId2"/>
    <sheet name="V17" sheetId="4" r:id="rId3"/>
    <sheet name="M17" sheetId="1" r:id="rId4"/>
    <sheet name="Burtai" sheetId="5" r:id="rId5"/>
    <sheet name="Bu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3" l="1"/>
  <c r="Q21" i="3" s="1"/>
  <c r="O17" i="3"/>
  <c r="O14" i="3" l="1"/>
  <c r="Q14" i="3" s="1"/>
  <c r="R14" i="3" s="1"/>
  <c r="O20" i="3"/>
  <c r="Q20" i="3" s="1"/>
  <c r="O18" i="3"/>
  <c r="Q18" i="3" s="1"/>
  <c r="R18" i="3" s="1"/>
  <c r="O22" i="3"/>
  <c r="Q22" i="3" s="1"/>
  <c r="O11" i="3"/>
  <c r="Q11" i="3" s="1"/>
  <c r="R11" i="3" s="1"/>
  <c r="O13" i="3"/>
  <c r="Q13" i="3" s="1"/>
  <c r="R13" i="3" s="1"/>
  <c r="O16" i="3"/>
  <c r="Q16" i="3" s="1"/>
  <c r="R16" i="3" s="1"/>
  <c r="O19" i="3"/>
  <c r="Q19" i="3" s="1"/>
  <c r="R19" i="3" s="1"/>
  <c r="O9" i="3"/>
  <c r="Q9" i="3" s="1"/>
  <c r="R9" i="3" s="1"/>
  <c r="O15" i="3"/>
  <c r="Q15" i="3" s="1"/>
  <c r="R15" i="3" s="1"/>
  <c r="Q17" i="3"/>
  <c r="R17" i="3" s="1"/>
  <c r="O10" i="3"/>
  <c r="Q10" i="3" s="1"/>
  <c r="R10" i="3" s="1"/>
  <c r="O12" i="3"/>
  <c r="Q12" i="3" s="1"/>
  <c r="R12" i="3" s="1"/>
  <c r="M23" i="2" l="1"/>
  <c r="O23" i="2" s="1"/>
  <c r="M14" i="2"/>
  <c r="O14" i="2" s="1"/>
  <c r="P14" i="2" s="1"/>
  <c r="M22" i="2"/>
  <c r="O22" i="2" s="1"/>
  <c r="O9" i="4" l="1"/>
  <c r="Q9" i="4" s="1"/>
  <c r="R9" i="4" s="1"/>
  <c r="O11" i="4"/>
  <c r="Q11" i="4" s="1"/>
  <c r="R11" i="4" s="1"/>
  <c r="O12" i="4"/>
  <c r="Q12" i="4" s="1"/>
  <c r="R12" i="4" s="1"/>
  <c r="O13" i="4"/>
  <c r="Q13" i="4" s="1"/>
  <c r="R13" i="4" s="1"/>
  <c r="O14" i="4"/>
  <c r="Q14" i="4" s="1"/>
  <c r="R14" i="4" s="1"/>
  <c r="O15" i="4"/>
  <c r="Q15" i="4" s="1"/>
  <c r="R15" i="4" s="1"/>
  <c r="O16" i="4"/>
  <c r="Q16" i="4" s="1"/>
  <c r="R16" i="4" s="1"/>
  <c r="O17" i="4"/>
  <c r="Q17" i="4" s="1"/>
  <c r="R17" i="4" s="1"/>
  <c r="O18" i="4"/>
  <c r="Q18" i="4" s="1"/>
  <c r="R18" i="4" s="1"/>
  <c r="O19" i="4"/>
  <c r="Q19" i="4" s="1"/>
  <c r="R19" i="4" s="1"/>
  <c r="O20" i="4"/>
  <c r="Q20" i="4" s="1"/>
  <c r="R20" i="4" s="1"/>
  <c r="O21" i="4"/>
  <c r="Q21" i="4" s="1"/>
  <c r="R21" i="4" s="1"/>
  <c r="O22" i="4"/>
  <c r="Q22" i="4" s="1"/>
  <c r="R22" i="4" s="1"/>
  <c r="O23" i="4"/>
  <c r="Q23" i="4" s="1"/>
  <c r="R23" i="4" s="1"/>
  <c r="O24" i="4"/>
  <c r="Q24" i="4" s="1"/>
  <c r="O10" i="4"/>
  <c r="Q10" i="4" s="1"/>
  <c r="R10" i="4" s="1"/>
  <c r="M20" i="2"/>
  <c r="O20" i="2" s="1"/>
  <c r="P20" i="2" s="1"/>
  <c r="M21" i="2"/>
  <c r="O21" i="2" s="1"/>
  <c r="P21" i="2" s="1"/>
  <c r="M19" i="2"/>
  <c r="O19" i="2" s="1"/>
  <c r="P19" i="2" s="1"/>
  <c r="M12" i="2"/>
  <c r="O12" i="2" s="1"/>
  <c r="P12" i="2" s="1"/>
  <c r="M18" i="2"/>
  <c r="O18" i="2" s="1"/>
  <c r="P18" i="2" s="1"/>
  <c r="M16" i="2"/>
  <c r="O16" i="2" s="1"/>
  <c r="P16" i="2" s="1"/>
  <c r="M15" i="2"/>
  <c r="O15" i="2" s="1"/>
  <c r="P15" i="2" s="1"/>
  <c r="M13" i="2"/>
  <c r="O13" i="2" s="1"/>
  <c r="P13" i="2" s="1"/>
  <c r="M10" i="2"/>
  <c r="O10" i="2" s="1"/>
  <c r="P10" i="2" s="1"/>
  <c r="M17" i="2"/>
  <c r="O17" i="2" s="1"/>
  <c r="P17" i="2" s="1"/>
  <c r="M9" i="2"/>
  <c r="O9" i="2" s="1"/>
  <c r="P9" i="2" s="1"/>
  <c r="M11" i="2"/>
  <c r="O11" i="2" s="1"/>
  <c r="P11" i="2" s="1"/>
  <c r="P11" i="1"/>
  <c r="Q11" i="1" s="1"/>
  <c r="P15" i="1"/>
  <c r="Q15" i="1" s="1"/>
  <c r="P19" i="1"/>
  <c r="Q19" i="1" s="1"/>
  <c r="N9" i="1"/>
  <c r="P9" i="1" s="1"/>
  <c r="Q9" i="1" s="1"/>
  <c r="N11" i="1"/>
  <c r="N12" i="1"/>
  <c r="P12" i="1" s="1"/>
  <c r="Q12" i="1" s="1"/>
  <c r="N13" i="1"/>
  <c r="P13" i="1" s="1"/>
  <c r="Q13" i="1" s="1"/>
  <c r="N14" i="1"/>
  <c r="P14" i="1" s="1"/>
  <c r="Q14" i="1" s="1"/>
  <c r="N15" i="1"/>
  <c r="N16" i="1"/>
  <c r="P16" i="1" s="1"/>
  <c r="Q16" i="1" s="1"/>
  <c r="N17" i="1"/>
  <c r="P17" i="1" s="1"/>
  <c r="Q17" i="1" s="1"/>
  <c r="N18" i="1"/>
  <c r="P18" i="1" s="1"/>
  <c r="Q18" i="1" s="1"/>
  <c r="N19" i="1"/>
  <c r="N20" i="1"/>
  <c r="P20" i="1" s="1"/>
  <c r="Q20" i="1" s="1"/>
  <c r="N21" i="1"/>
  <c r="P21" i="1" s="1"/>
  <c r="Q21" i="1" s="1"/>
  <c r="N10" i="1"/>
  <c r="P10" i="1" s="1"/>
  <c r="Q10" i="1" s="1"/>
</calcChain>
</file>

<file path=xl/sharedStrings.xml><?xml version="1.0" encoding="utf-8"?>
<sst xmlns="http://schemas.openxmlformats.org/spreadsheetml/2006/main" count="236" uniqueCount="72">
  <si>
    <t>LIETUVOS MOKYKLŲ ŽAIDYNIŲ TURIZMO VARŽYBOS</t>
  </si>
  <si>
    <t>Rezultatai</t>
  </si>
  <si>
    <t>Merginos</t>
  </si>
  <si>
    <t>Toliejai, Molėtų rajonas</t>
  </si>
  <si>
    <t>2017 m. gegužės 12 d.</t>
  </si>
  <si>
    <t>Eil. Nr.</t>
  </si>
  <si>
    <t>Komanda</t>
  </si>
  <si>
    <t>Traversas</t>
  </si>
  <si>
    <t>Nusileidimas</t>
  </si>
  <si>
    <t>Turėklas</t>
  </si>
  <si>
    <t>Pakilimas</t>
  </si>
  <si>
    <t>Sužeistasis</t>
  </si>
  <si>
    <t>Laužas</t>
  </si>
  <si>
    <t>Palapinė</t>
  </si>
  <si>
    <t>Pelkė</t>
  </si>
  <si>
    <t>Lygiagretės virvės</t>
  </si>
  <si>
    <t>Oro perkėla</t>
  </si>
  <si>
    <t>Mazgai</t>
  </si>
  <si>
    <t>Baudos</t>
  </si>
  <si>
    <t>Finišas</t>
  </si>
  <si>
    <t>Baudų laikas</t>
  </si>
  <si>
    <t>Bendras laikas</t>
  </si>
  <si>
    <t>Vieta</t>
  </si>
  <si>
    <t>Kėdainių rajono Akademijos gimnazija</t>
  </si>
  <si>
    <t>I</t>
  </si>
  <si>
    <t>Panevėžio rajono Raguvos gimnazija</t>
  </si>
  <si>
    <t>II</t>
  </si>
  <si>
    <t>Jonavos Senamiesčio gimnazija</t>
  </si>
  <si>
    <t>III</t>
  </si>
  <si>
    <t>Kaišiadorių Algirdo Brazausko gimnazija</t>
  </si>
  <si>
    <t>Vilniaus rajono Kyviškių pagrindinė mokykla</t>
  </si>
  <si>
    <t>Alytaus Panemunės pagrindinė mokykla</t>
  </si>
  <si>
    <t>Šiaulių "Saulėtekio" gimnazija</t>
  </si>
  <si>
    <t>Biržų Kaštonų pagrindinė mokykla</t>
  </si>
  <si>
    <t>Vilniaus Gabijos progimnazija</t>
  </si>
  <si>
    <t>Akmenės rajono Ventos gimnazija</t>
  </si>
  <si>
    <t>Mažeikių r. Viekšnių gimnazija</t>
  </si>
  <si>
    <t>Širvintų "Atžalyno" progimnazija</t>
  </si>
  <si>
    <t>Šalčininkų Lietuvos tūkstantmečio gimnazija</t>
  </si>
  <si>
    <t>Vyr. teisėjas</t>
  </si>
  <si>
    <t>Deividas Gudaitis</t>
  </si>
  <si>
    <t xml:space="preserve">  </t>
  </si>
  <si>
    <t xml:space="preserve"> </t>
  </si>
  <si>
    <t>Vyr. sekretorė</t>
  </si>
  <si>
    <t>Krystyna Paškevič</t>
  </si>
  <si>
    <t>Skrebinai, Jonavos rajonas</t>
  </si>
  <si>
    <t>2018 m. gegužės 18 d.</t>
  </si>
  <si>
    <t>Vaikinai</t>
  </si>
  <si>
    <t>Kabantis buomas</t>
  </si>
  <si>
    <t>Kėdainių šviesioji gimnazija</t>
  </si>
  <si>
    <t>Panevėžio 5-oji gimnazija</t>
  </si>
  <si>
    <t>Šiaulių Juliaus Janonio gimnazija</t>
  </si>
  <si>
    <t>Vilniaus M.Mažvydo progimnazija</t>
  </si>
  <si>
    <t>Varėnos "Ąžuolo" gimnazija</t>
  </si>
  <si>
    <t>Radviliškio r. Šeduvos gimnazija</t>
  </si>
  <si>
    <t>Kauno r. Akademijos Ugnės Karvelis g-ja</t>
  </si>
  <si>
    <t>Panevėžio Juozo Miltinio gimnazija</t>
  </si>
  <si>
    <t>Šiaulių "Romuvos" gimnazija</t>
  </si>
  <si>
    <t>Šiaulių "Rasos" progimnazija</t>
  </si>
  <si>
    <t>6.</t>
  </si>
  <si>
    <t>9.</t>
  </si>
  <si>
    <t>:-)</t>
  </si>
  <si>
    <t>V</t>
  </si>
  <si>
    <t>Klaipėdos r. Gargždų "Vaivorykštės" g-ja</t>
  </si>
  <si>
    <t>Jonas Igonin</t>
  </si>
  <si>
    <t>Raminta Vainilavičiūtė</t>
  </si>
  <si>
    <t>1:20:26</t>
  </si>
  <si>
    <t>1:28:42</t>
  </si>
  <si>
    <t>1:04:53</t>
  </si>
  <si>
    <t>1:08:57</t>
  </si>
  <si>
    <t>1:22:44</t>
  </si>
  <si>
    <t>Vilniaus Martyno Mažvydo progimnazija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</si>
</sst>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;@"/>
  </numFmts>
  <fonts count="11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4"/>
      <color indexed="8"/>
      <name val="Calibri"/>
      <family val="2"/>
      <charset val="186"/>
    </font>
    <font>
      <sz val="20"/>
      <color indexed="8"/>
      <name val="Calibri"/>
      <family val="2"/>
      <charset val="186"/>
    </font>
    <font>
      <sz val="11"/>
      <name val="Calibri"/>
      <family val="2"/>
      <charset val="186"/>
    </font>
    <font>
      <sz val="16"/>
      <color indexed="8"/>
      <name val="Calibri"/>
      <family val="2"/>
      <charset val="186"/>
    </font>
    <font>
      <sz val="8"/>
      <color indexed="8"/>
      <name val="Calibri"/>
      <family val="2"/>
      <charset val="186"/>
    </font>
    <font>
      <sz val="36"/>
      <color indexed="8"/>
      <name val="Calibri"/>
      <family val="2"/>
      <charset val="186"/>
    </font>
    <font>
      <sz val="72"/>
      <color indexed="8"/>
      <name val="Calibri"/>
      <family val="2"/>
      <charset val="186"/>
    </font>
    <font>
      <sz val="24"/>
      <color indexed="8"/>
      <name val="Calibri"/>
      <family val="2"/>
      <charset val="186"/>
    </font>
    <font>
      <sz val="7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1" fillId="0" borderId="1" xfId="1" applyBorder="1" applyAlignment="1">
      <alignment horizontal="center"/>
    </xf>
    <xf numFmtId="45" fontId="1" fillId="0" borderId="1" xfId="1" applyNumberFormat="1" applyBorder="1" applyAlignment="1">
      <alignment horizontal="center"/>
    </xf>
    <xf numFmtId="20" fontId="1" fillId="0" borderId="0" xfId="1" applyNumberFormat="1"/>
    <xf numFmtId="0" fontId="2" fillId="0" borderId="0" xfId="1" applyFont="1" applyAlignment="1">
      <alignment horizontal="center"/>
    </xf>
    <xf numFmtId="0" fontId="2" fillId="0" borderId="0" xfId="1" applyFont="1"/>
    <xf numFmtId="0" fontId="1" fillId="0" borderId="1" xfId="1" applyBorder="1" applyAlignment="1">
      <alignment horizontal="center" textRotation="90"/>
    </xf>
    <xf numFmtId="0" fontId="1" fillId="0" borderId="1" xfId="1" applyFill="1" applyBorder="1"/>
    <xf numFmtId="0" fontId="4" fillId="0" borderId="1" xfId="1" applyFont="1" applyFill="1" applyBorder="1"/>
    <xf numFmtId="164" fontId="1" fillId="0" borderId="1" xfId="1" applyNumberFormat="1" applyBorder="1" applyAlignment="1">
      <alignment horizontal="center"/>
    </xf>
    <xf numFmtId="0" fontId="5" fillId="0" borderId="0" xfId="1" applyFont="1" applyAlignment="1">
      <alignment horizontal="center"/>
    </xf>
    <xf numFmtId="0" fontId="1" fillId="0" borderId="1" xfId="1" applyFill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Fill="1"/>
    <xf numFmtId="0" fontId="2" fillId="0" borderId="0" xfId="1" applyFont="1" applyFill="1"/>
    <xf numFmtId="0" fontId="1" fillId="0" borderId="1" xfId="1" applyBorder="1" applyAlignment="1">
      <alignment horizontal="center" vertical="center" textRotation="90"/>
    </xf>
    <xf numFmtId="0" fontId="1" fillId="0" borderId="1" xfId="1" applyFill="1" applyBorder="1" applyAlignment="1">
      <alignment horizontal="center" vertical="center"/>
    </xf>
    <xf numFmtId="0" fontId="1" fillId="0" borderId="0" xfId="1" applyBorder="1" applyAlignment="1">
      <alignment horizontal="center" textRotation="90"/>
    </xf>
    <xf numFmtId="0" fontId="1" fillId="0" borderId="0" xfId="1"/>
    <xf numFmtId="0" fontId="1" fillId="0" borderId="0" xfId="1"/>
    <xf numFmtId="0" fontId="1" fillId="0" borderId="1" xfId="1" applyBorder="1" applyAlignment="1">
      <alignment horizontal="center"/>
    </xf>
    <xf numFmtId="45" fontId="1" fillId="0" borderId="1" xfId="1" applyNumberFormat="1" applyBorder="1" applyAlignment="1">
      <alignment horizontal="center"/>
    </xf>
    <xf numFmtId="20" fontId="1" fillId="0" borderId="0" xfId="1" applyNumberFormat="1"/>
    <xf numFmtId="0" fontId="2" fillId="0" borderId="0" xfId="1" applyFont="1" applyAlignment="1">
      <alignment horizontal="center"/>
    </xf>
    <xf numFmtId="0" fontId="2" fillId="0" borderId="0" xfId="1" applyFont="1"/>
    <xf numFmtId="0" fontId="1" fillId="0" borderId="1" xfId="1" applyBorder="1" applyAlignment="1">
      <alignment horizontal="center" textRotation="90"/>
    </xf>
    <xf numFmtId="0" fontId="1" fillId="0" borderId="1" xfId="1" applyFill="1" applyBorder="1"/>
    <xf numFmtId="0" fontId="4" fillId="0" borderId="1" xfId="1" applyFont="1" applyFill="1" applyBorder="1"/>
    <xf numFmtId="164" fontId="1" fillId="0" borderId="1" xfId="1" applyNumberFormat="1" applyBorder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1" fillId="0" borderId="1" xfId="1" applyFill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0" fontId="1" fillId="0" borderId="1" xfId="1" applyBorder="1" applyAlignment="1">
      <alignment horizontal="center" vertical="center" textRotation="90"/>
    </xf>
    <xf numFmtId="0" fontId="1" fillId="0" borderId="1" xfId="1" applyFill="1" applyBorder="1" applyAlignment="1">
      <alignment horizontal="center" vertical="center"/>
    </xf>
    <xf numFmtId="0" fontId="1" fillId="0" borderId="0" xfId="1"/>
    <xf numFmtId="0" fontId="8" fillId="0" borderId="0" xfId="1" applyFont="1"/>
    <xf numFmtId="0" fontId="9" fillId="0" borderId="2" xfId="1" applyFont="1" applyBorder="1" applyAlignment="1">
      <alignment horizontal="center" vertical="center"/>
    </xf>
    <xf numFmtId="0" fontId="10" fillId="0" borderId="0" xfId="0" applyFont="1"/>
    <xf numFmtId="0" fontId="1" fillId="0" borderId="0" xfId="1"/>
    <xf numFmtId="0" fontId="1" fillId="0" borderId="1" xfId="1" applyBorder="1" applyAlignment="1">
      <alignment horizontal="center"/>
    </xf>
    <xf numFmtId="45" fontId="1" fillId="0" borderId="1" xfId="1" applyNumberFormat="1" applyBorder="1" applyAlignment="1">
      <alignment horizontal="center"/>
    </xf>
    <xf numFmtId="20" fontId="1" fillId="0" borderId="0" xfId="1" applyNumberFormat="1"/>
    <xf numFmtId="0" fontId="1" fillId="0" borderId="1" xfId="1" applyFill="1" applyBorder="1"/>
    <xf numFmtId="164" fontId="1" fillId="0" borderId="1" xfId="1" applyNumberFormat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8" fillId="0" borderId="0" xfId="1" applyFont="1"/>
    <xf numFmtId="0" fontId="1" fillId="0" borderId="1" xfId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/>
    <xf numFmtId="0" fontId="1" fillId="0" borderId="0" xfId="1" applyBorder="1" applyAlignment="1">
      <alignment horizontal="center"/>
    </xf>
    <xf numFmtId="0" fontId="1" fillId="0" borderId="0" xfId="1" applyFill="1" applyBorder="1"/>
    <xf numFmtId="0" fontId="1" fillId="0" borderId="0" xfId="1" applyFill="1" applyBorder="1" applyAlignment="1">
      <alignment horizontal="center"/>
    </xf>
    <xf numFmtId="164" fontId="1" fillId="0" borderId="0" xfId="1" applyNumberFormat="1" applyBorder="1" applyAlignment="1">
      <alignment horizontal="center"/>
    </xf>
    <xf numFmtId="45" fontId="1" fillId="0" borderId="0" xfId="1" applyNumberFormat="1" applyBorder="1" applyAlignment="1">
      <alignment horizontal="center"/>
    </xf>
    <xf numFmtId="49" fontId="1" fillId="0" borderId="1" xfId="1" applyNumberForma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234950</xdr:colOff>
      <xdr:row>1</xdr:row>
      <xdr:rowOff>146050</xdr:rowOff>
    </xdr:from>
    <xdr:to>
      <xdr:col>16</xdr:col>
      <xdr:colOff>323850</xdr:colOff>
      <xdr:row>6</xdr:row>
      <xdr:rowOff>63500</xdr:rowOff>
    </xdr:to>
    <xdr:pic>
      <xdr:nvPicPr>
        <xdr:cNvPr id="2" name="Picture 39">
          <a:extLst>
            <a:ext uri="{FF2B5EF4-FFF2-40B4-BE49-F238E27FC236}">
              <a16:creationId xmlns:a16="http://schemas.microsoft.com/office/drawing/2014/main" id="{B2ED1881-E510-427B-B628-24F4D0E6CC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6250"/>
          <a:ext cx="1917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</xdr:row>
      <xdr:rowOff>0</xdr:rowOff>
    </xdr:from>
    <xdr:to>
      <xdr:col>18</xdr:col>
      <xdr:colOff>88900</xdr:colOff>
      <xdr:row>6</xdr:row>
      <xdr:rowOff>101600</xdr:rowOff>
    </xdr:to>
    <xdr:pic>
      <xdr:nvPicPr>
        <xdr:cNvPr id="2" name="Picture 39">
          <a:extLst>
            <a:ext uri="{FF2B5EF4-FFF2-40B4-BE49-F238E27FC236}">
              <a16:creationId xmlns:a16="http://schemas.microsoft.com/office/drawing/2014/main" id="{D9602C36-C7F4-4FD8-A28C-4D70325194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514350"/>
          <a:ext cx="191770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234950</xdr:colOff>
      <xdr:row>1</xdr:row>
      <xdr:rowOff>146050</xdr:rowOff>
    </xdr:from>
    <xdr:to>
      <xdr:col>17</xdr:col>
      <xdr:colOff>323850</xdr:colOff>
      <xdr:row>5</xdr:row>
      <xdr:rowOff>82550</xdr:rowOff>
    </xdr:to>
    <xdr:pic>
      <xdr:nvPicPr>
        <xdr:cNvPr id="2" name="Picture 39">
          <a:extLst>
            <a:ext uri="{FF2B5EF4-FFF2-40B4-BE49-F238E27FC236}">
              <a16:creationId xmlns:a16="http://schemas.microsoft.com/office/drawing/2014/main" id="{6352AFDE-B238-4D4B-82DD-0B664DC07E3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6250"/>
          <a:ext cx="1917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workbookViewId="0">
      <selection activeCell="B19" sqref="B19"/>
    </sheetView>
  </sheetViews>
  <sheetFormatPr defaultRowHeight="15" x14ac:dyDescent="0.25"/>
  <cols>
    <col min="1" max="1" width="5.140625" customWidth="1"/>
    <col min="2" max="2" width="40.28515625" customWidth="1"/>
    <col min="3" max="13" width="5" customWidth="1"/>
    <col min="17" max="17" width="8.7109375" customWidth="1"/>
    <col min="18" max="18" width="9.140625" hidden="1" customWidth="1"/>
    <col min="20" max="20" width="3.7109375" customWidth="1"/>
  </cols>
  <sheetData>
    <row r="1" spans="1:21" ht="26.25" x14ac:dyDescent="0.4">
      <c r="A1" s="1"/>
      <c r="B1" s="59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1"/>
      <c r="R1" s="1"/>
      <c r="S1" s="1"/>
      <c r="T1" s="1"/>
      <c r="U1" s="1"/>
    </row>
    <row r="2" spans="1:21" x14ac:dyDescent="0.25">
      <c r="A2" s="15"/>
      <c r="B2" s="13"/>
      <c r="C2" s="13"/>
      <c r="D2" s="13"/>
      <c r="E2" s="13"/>
      <c r="F2" s="14"/>
      <c r="G2" s="14"/>
      <c r="H2" s="13"/>
      <c r="I2" s="13"/>
      <c r="J2" s="34"/>
      <c r="K2" s="34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1" x14ac:dyDescent="0.35">
      <c r="A3" s="16"/>
      <c r="B3" s="6"/>
      <c r="C3" s="6"/>
      <c r="D3" s="6"/>
      <c r="E3" s="11"/>
      <c r="F3" s="11" t="s">
        <v>1</v>
      </c>
      <c r="G3" s="5"/>
      <c r="H3" s="6"/>
      <c r="I3" s="6"/>
      <c r="J3" s="26"/>
      <c r="K3" s="26"/>
      <c r="L3" s="6"/>
      <c r="M3" s="1"/>
      <c r="N3" s="1"/>
      <c r="O3" s="1"/>
      <c r="P3" s="1"/>
      <c r="Q3" s="1"/>
      <c r="R3" s="1"/>
      <c r="S3" s="1"/>
      <c r="T3" s="1"/>
      <c r="U3" s="1"/>
    </row>
    <row r="4" spans="1:21" ht="21" x14ac:dyDescent="0.35">
      <c r="A4" s="16"/>
      <c r="B4" s="6"/>
      <c r="C4" s="6"/>
      <c r="D4" s="6"/>
      <c r="E4" s="11"/>
      <c r="F4" s="11" t="s">
        <v>2</v>
      </c>
      <c r="G4" s="5"/>
      <c r="H4" s="6"/>
      <c r="I4" s="6"/>
      <c r="J4" s="26"/>
      <c r="K4" s="26"/>
      <c r="L4" s="6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"/>
      <c r="B5" s="1" t="s">
        <v>45</v>
      </c>
      <c r="C5" s="1"/>
      <c r="D5" s="1"/>
      <c r="E5" s="1"/>
      <c r="F5" s="1"/>
      <c r="G5" s="1"/>
      <c r="H5" s="1"/>
      <c r="I5" s="1"/>
      <c r="J5" s="42"/>
      <c r="K5" s="42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"/>
      <c r="B6" s="1" t="s">
        <v>46</v>
      </c>
      <c r="C6" s="1"/>
      <c r="D6" s="1"/>
      <c r="E6" s="1"/>
      <c r="F6" s="1"/>
      <c r="G6" s="1"/>
      <c r="H6" s="1"/>
      <c r="I6" s="1"/>
      <c r="J6" s="42"/>
      <c r="K6" s="42"/>
      <c r="L6" s="1"/>
      <c r="M6" s="1"/>
      <c r="N6" s="1"/>
      <c r="O6" s="1"/>
      <c r="P6" s="1"/>
      <c r="Q6" s="1"/>
      <c r="R6" s="1"/>
      <c r="S6" s="1"/>
      <c r="T6" s="1"/>
      <c r="U6" s="1"/>
    </row>
    <row r="8" spans="1:21" ht="88.5" x14ac:dyDescent="0.25">
      <c r="A8" s="17" t="s">
        <v>5</v>
      </c>
      <c r="B8" s="18" t="s">
        <v>6</v>
      </c>
      <c r="C8" s="27" t="s">
        <v>13</v>
      </c>
      <c r="D8" s="27" t="s">
        <v>7</v>
      </c>
      <c r="E8" s="27" t="s">
        <v>15</v>
      </c>
      <c r="F8" s="27" t="s">
        <v>8</v>
      </c>
      <c r="G8" s="27" t="s">
        <v>14</v>
      </c>
      <c r="H8" s="27" t="s">
        <v>16</v>
      </c>
      <c r="I8" s="27" t="s">
        <v>17</v>
      </c>
      <c r="J8" s="27" t="s">
        <v>11</v>
      </c>
      <c r="K8" s="27" t="s">
        <v>48</v>
      </c>
      <c r="L8" s="27" t="s">
        <v>10</v>
      </c>
      <c r="M8" s="7" t="s">
        <v>18</v>
      </c>
      <c r="N8" s="7" t="s">
        <v>19</v>
      </c>
      <c r="O8" s="7" t="s">
        <v>20</v>
      </c>
      <c r="P8" s="7" t="s">
        <v>21</v>
      </c>
      <c r="Q8" s="7" t="s">
        <v>22</v>
      </c>
      <c r="R8" s="1"/>
      <c r="S8" s="1"/>
      <c r="T8" s="19"/>
      <c r="U8" s="19"/>
    </row>
    <row r="9" spans="1:21" x14ac:dyDescent="0.25">
      <c r="A9" s="18">
        <v>1</v>
      </c>
      <c r="B9" s="28" t="s">
        <v>25</v>
      </c>
      <c r="C9" s="2"/>
      <c r="D9" s="2"/>
      <c r="E9" s="2"/>
      <c r="F9" s="2"/>
      <c r="G9" s="2"/>
      <c r="H9" s="2"/>
      <c r="I9" s="2"/>
      <c r="J9" s="43"/>
      <c r="K9" s="43"/>
      <c r="L9" s="2"/>
      <c r="M9" s="2">
        <f t="shared" ref="M9:M23" si="0">SUM(C9:L9)</f>
        <v>0</v>
      </c>
      <c r="N9" s="10">
        <v>6.0416666666666665E-3</v>
      </c>
      <c r="O9" s="10">
        <f t="shared" ref="O9:O23" si="1">M9*R9</f>
        <v>0</v>
      </c>
      <c r="P9" s="3">
        <f t="shared" ref="P9:P21" si="2">N9+O9</f>
        <v>6.0416666666666665E-3</v>
      </c>
      <c r="Q9" s="2" t="s">
        <v>24</v>
      </c>
      <c r="R9" s="4">
        <v>3.4722222222222202E-4</v>
      </c>
      <c r="S9" s="42"/>
      <c r="T9" s="1"/>
      <c r="U9" s="1"/>
    </row>
    <row r="10" spans="1:21" x14ac:dyDescent="0.25">
      <c r="A10" s="50">
        <v>2</v>
      </c>
      <c r="B10" s="29" t="s">
        <v>29</v>
      </c>
      <c r="C10" s="48"/>
      <c r="D10" s="2"/>
      <c r="E10" s="2"/>
      <c r="F10" s="2"/>
      <c r="G10" s="2"/>
      <c r="H10" s="2"/>
      <c r="I10" s="2"/>
      <c r="J10" s="43"/>
      <c r="K10" s="43"/>
      <c r="L10" s="2">
        <v>3</v>
      </c>
      <c r="M10" s="2">
        <f t="shared" si="0"/>
        <v>3</v>
      </c>
      <c r="N10" s="10">
        <v>7.3032407407407412E-3</v>
      </c>
      <c r="O10" s="10">
        <f t="shared" si="1"/>
        <v>1.0416666666666667E-3</v>
      </c>
      <c r="P10" s="3">
        <f t="shared" si="2"/>
        <v>8.3449074074074085E-3</v>
      </c>
      <c r="Q10" s="2" t="s">
        <v>26</v>
      </c>
      <c r="R10" s="4">
        <v>3.4722222222222224E-4</v>
      </c>
      <c r="S10" s="1"/>
      <c r="T10" s="1"/>
      <c r="U10" s="1"/>
    </row>
    <row r="11" spans="1:21" x14ac:dyDescent="0.25">
      <c r="A11" s="50">
        <v>3</v>
      </c>
      <c r="B11" s="46" t="s">
        <v>23</v>
      </c>
      <c r="C11" s="48">
        <v>1</v>
      </c>
      <c r="D11" s="2"/>
      <c r="E11" s="2"/>
      <c r="F11" s="2"/>
      <c r="G11" s="48">
        <v>2</v>
      </c>
      <c r="H11" s="43"/>
      <c r="I11" s="43"/>
      <c r="J11" s="43"/>
      <c r="K11" s="43"/>
      <c r="L11" s="43"/>
      <c r="M11" s="2">
        <f t="shared" si="0"/>
        <v>3</v>
      </c>
      <c r="N11" s="10">
        <v>7.719907407407408E-3</v>
      </c>
      <c r="O11" s="10">
        <f t="shared" si="1"/>
        <v>1.041666666666666E-3</v>
      </c>
      <c r="P11" s="3">
        <f t="shared" si="2"/>
        <v>8.7615740740740744E-3</v>
      </c>
      <c r="Q11" s="2" t="s">
        <v>28</v>
      </c>
      <c r="R11" s="4">
        <v>3.4722222222222202E-4</v>
      </c>
      <c r="S11" s="42"/>
      <c r="T11" s="1"/>
      <c r="U11" s="1"/>
    </row>
    <row r="12" spans="1:21" x14ac:dyDescent="0.25">
      <c r="A12" s="50">
        <v>4</v>
      </c>
      <c r="B12" s="46" t="s">
        <v>34</v>
      </c>
      <c r="C12" s="43"/>
      <c r="D12" s="2"/>
      <c r="E12" s="2">
        <v>1</v>
      </c>
      <c r="F12" s="2">
        <v>3</v>
      </c>
      <c r="G12" s="48">
        <v>4</v>
      </c>
      <c r="H12" s="2"/>
      <c r="I12" s="2"/>
      <c r="J12" s="43"/>
      <c r="K12" s="43"/>
      <c r="L12" s="2"/>
      <c r="M12" s="2">
        <f t="shared" si="0"/>
        <v>8</v>
      </c>
      <c r="N12" s="10">
        <v>7.3958333333333341E-3</v>
      </c>
      <c r="O12" s="10">
        <f t="shared" si="1"/>
        <v>2.7777777777777761E-3</v>
      </c>
      <c r="P12" s="3">
        <f t="shared" si="2"/>
        <v>1.0173611111111111E-2</v>
      </c>
      <c r="Q12" s="2">
        <v>4</v>
      </c>
      <c r="R12" s="4">
        <v>3.4722222222222202E-4</v>
      </c>
    </row>
    <row r="13" spans="1:21" x14ac:dyDescent="0.25">
      <c r="A13" s="50">
        <v>5</v>
      </c>
      <c r="B13" s="28" t="s">
        <v>30</v>
      </c>
      <c r="C13" s="43"/>
      <c r="D13" s="2"/>
      <c r="E13" s="2"/>
      <c r="F13" s="2"/>
      <c r="G13" s="43">
        <v>6</v>
      </c>
      <c r="H13" s="2">
        <v>3</v>
      </c>
      <c r="I13" s="2"/>
      <c r="J13" s="43"/>
      <c r="K13" s="43"/>
      <c r="L13" s="2"/>
      <c r="M13" s="2">
        <f t="shared" si="0"/>
        <v>9</v>
      </c>
      <c r="N13" s="10">
        <v>8.7384259259259255E-3</v>
      </c>
      <c r="O13" s="10">
        <f t="shared" si="1"/>
        <v>3.1250000000000002E-3</v>
      </c>
      <c r="P13" s="3">
        <f t="shared" si="2"/>
        <v>1.1863425925925927E-2</v>
      </c>
      <c r="Q13" s="2">
        <v>5</v>
      </c>
      <c r="R13" s="4">
        <v>3.4722222222222224E-4</v>
      </c>
      <c r="S13" s="42"/>
      <c r="T13" s="42"/>
      <c r="U13" s="1"/>
    </row>
    <row r="14" spans="1:21" x14ac:dyDescent="0.25">
      <c r="A14" s="50">
        <v>6</v>
      </c>
      <c r="B14" s="28" t="s">
        <v>56</v>
      </c>
      <c r="C14" s="43"/>
      <c r="D14" s="2">
        <v>3</v>
      </c>
      <c r="E14" s="2"/>
      <c r="F14" s="2">
        <v>5</v>
      </c>
      <c r="G14" s="43">
        <v>8</v>
      </c>
      <c r="H14" s="2"/>
      <c r="I14" s="2"/>
      <c r="J14" s="43"/>
      <c r="K14" s="43"/>
      <c r="L14" s="2">
        <v>3</v>
      </c>
      <c r="M14" s="2">
        <f t="shared" si="0"/>
        <v>19</v>
      </c>
      <c r="N14" s="10">
        <v>8.9351851851851866E-3</v>
      </c>
      <c r="O14" s="10">
        <f t="shared" si="1"/>
        <v>6.5972222222222187E-3</v>
      </c>
      <c r="P14" s="3">
        <f t="shared" si="2"/>
        <v>1.5532407407407404E-2</v>
      </c>
      <c r="Q14" s="43">
        <v>6</v>
      </c>
      <c r="R14" s="4">
        <v>3.4722222222222202E-4</v>
      </c>
      <c r="S14" s="1"/>
    </row>
    <row r="15" spans="1:21" x14ac:dyDescent="0.25">
      <c r="A15" s="50">
        <v>7</v>
      </c>
      <c r="B15" s="46" t="s">
        <v>31</v>
      </c>
      <c r="C15" s="43"/>
      <c r="D15" s="43">
        <v>6</v>
      </c>
      <c r="E15" s="43"/>
      <c r="F15" s="43">
        <v>4</v>
      </c>
      <c r="G15" s="43">
        <v>8</v>
      </c>
      <c r="H15" s="43"/>
      <c r="I15" s="43">
        <v>2</v>
      </c>
      <c r="J15" s="43"/>
      <c r="K15" s="43"/>
      <c r="L15" s="43"/>
      <c r="M15" s="43">
        <f t="shared" si="0"/>
        <v>20</v>
      </c>
      <c r="N15" s="47">
        <v>1.0381944444444444E-2</v>
      </c>
      <c r="O15" s="47">
        <f t="shared" si="1"/>
        <v>6.9444444444444406E-3</v>
      </c>
      <c r="P15" s="44">
        <f t="shared" si="2"/>
        <v>1.7326388888888884E-2</v>
      </c>
      <c r="Q15" s="43">
        <v>7</v>
      </c>
      <c r="R15" s="45">
        <v>3.4722222222222202E-4</v>
      </c>
      <c r="S15" s="42"/>
    </row>
    <row r="16" spans="1:21" x14ac:dyDescent="0.25">
      <c r="A16" s="50">
        <v>8</v>
      </c>
      <c r="B16" s="28" t="s">
        <v>58</v>
      </c>
      <c r="C16" s="22"/>
      <c r="D16" s="2">
        <v>6</v>
      </c>
      <c r="E16" s="2">
        <v>4</v>
      </c>
      <c r="F16" s="2">
        <v>3</v>
      </c>
      <c r="G16" s="2">
        <v>10</v>
      </c>
      <c r="H16" s="2"/>
      <c r="I16" s="2">
        <v>1</v>
      </c>
      <c r="J16" s="43"/>
      <c r="K16" s="43">
        <v>3</v>
      </c>
      <c r="L16" s="2"/>
      <c r="M16" s="2">
        <f t="shared" si="0"/>
        <v>27</v>
      </c>
      <c r="N16" s="10">
        <v>8.7384259259259255E-3</v>
      </c>
      <c r="O16" s="10">
        <f t="shared" si="1"/>
        <v>9.3749999999999944E-3</v>
      </c>
      <c r="P16" s="3">
        <f t="shared" si="2"/>
        <v>1.8113425925925922E-2</v>
      </c>
      <c r="Q16" s="43">
        <v>8</v>
      </c>
      <c r="R16" s="4">
        <v>3.4722222222222202E-4</v>
      </c>
      <c r="S16" s="42"/>
      <c r="T16" s="42"/>
      <c r="U16" s="1"/>
    </row>
    <row r="17" spans="1:21" x14ac:dyDescent="0.25">
      <c r="A17" s="50">
        <v>9</v>
      </c>
      <c r="B17" s="28" t="s">
        <v>27</v>
      </c>
      <c r="C17" s="48"/>
      <c r="D17" s="22"/>
      <c r="E17" s="22"/>
      <c r="F17" s="22">
        <v>6</v>
      </c>
      <c r="G17" s="22">
        <v>14</v>
      </c>
      <c r="H17" s="22"/>
      <c r="I17" s="22"/>
      <c r="J17" s="43"/>
      <c r="K17" s="43"/>
      <c r="L17" s="22">
        <v>4</v>
      </c>
      <c r="M17" s="22">
        <f t="shared" si="0"/>
        <v>24</v>
      </c>
      <c r="N17" s="30">
        <v>1.0277777777777778E-2</v>
      </c>
      <c r="O17" s="30">
        <f t="shared" si="1"/>
        <v>8.333333333333328E-3</v>
      </c>
      <c r="P17" s="23">
        <f t="shared" si="2"/>
        <v>1.8611111111111106E-2</v>
      </c>
      <c r="Q17" s="43">
        <v>9</v>
      </c>
      <c r="R17" s="24">
        <v>3.4722222222222202E-4</v>
      </c>
      <c r="S17" s="38"/>
      <c r="T17" s="38"/>
      <c r="U17" s="38"/>
    </row>
    <row r="18" spans="1:21" x14ac:dyDescent="0.25">
      <c r="A18" s="50">
        <v>10</v>
      </c>
      <c r="B18" s="28" t="s">
        <v>33</v>
      </c>
      <c r="C18" s="48"/>
      <c r="D18" s="22">
        <v>3</v>
      </c>
      <c r="E18" s="22">
        <v>3</v>
      </c>
      <c r="F18" s="22">
        <v>9</v>
      </c>
      <c r="G18" s="22">
        <v>8</v>
      </c>
      <c r="H18" s="22"/>
      <c r="I18" s="22">
        <v>6</v>
      </c>
      <c r="J18" s="43"/>
      <c r="K18" s="43">
        <v>3</v>
      </c>
      <c r="L18" s="22"/>
      <c r="M18" s="22">
        <f t="shared" si="0"/>
        <v>32</v>
      </c>
      <c r="N18" s="30">
        <v>1.0162037037037037E-2</v>
      </c>
      <c r="O18" s="30">
        <f t="shared" si="1"/>
        <v>1.1111111111111105E-2</v>
      </c>
      <c r="P18" s="23">
        <f t="shared" si="2"/>
        <v>2.1273148148148142E-2</v>
      </c>
      <c r="Q18" s="43">
        <v>10</v>
      </c>
      <c r="R18" s="24">
        <v>3.4722222222222202E-4</v>
      </c>
      <c r="S18" s="38"/>
      <c r="T18" s="38"/>
      <c r="U18" s="38"/>
    </row>
    <row r="19" spans="1:21" x14ac:dyDescent="0.25">
      <c r="A19" s="50">
        <v>11</v>
      </c>
      <c r="B19" s="46" t="s">
        <v>35</v>
      </c>
      <c r="C19" s="43">
        <v>1</v>
      </c>
      <c r="D19" s="2"/>
      <c r="E19" s="2">
        <v>1</v>
      </c>
      <c r="F19" s="2">
        <v>5</v>
      </c>
      <c r="G19" s="22">
        <v>12</v>
      </c>
      <c r="H19" s="48">
        <v>1</v>
      </c>
      <c r="I19" s="48">
        <v>4</v>
      </c>
      <c r="J19" s="48"/>
      <c r="K19" s="48"/>
      <c r="L19" s="48"/>
      <c r="M19" s="2">
        <f t="shared" si="0"/>
        <v>24</v>
      </c>
      <c r="N19" s="10">
        <v>1.4074074074074074E-2</v>
      </c>
      <c r="O19" s="10">
        <f t="shared" si="1"/>
        <v>8.333333333333328E-3</v>
      </c>
      <c r="P19" s="3">
        <f t="shared" si="2"/>
        <v>2.2407407407407404E-2</v>
      </c>
      <c r="Q19" s="43">
        <v>11</v>
      </c>
      <c r="R19" s="4">
        <v>3.4722222222222202E-4</v>
      </c>
      <c r="T19" s="42"/>
      <c r="U19" s="42"/>
    </row>
    <row r="20" spans="1:21" x14ac:dyDescent="0.25">
      <c r="A20" s="50">
        <v>12</v>
      </c>
      <c r="B20" s="28" t="s">
        <v>37</v>
      </c>
      <c r="C20" s="43">
        <v>1</v>
      </c>
      <c r="D20" s="48">
        <v>6</v>
      </c>
      <c r="E20" s="2">
        <v>3</v>
      </c>
      <c r="F20" s="2">
        <v>12</v>
      </c>
      <c r="G20" s="2">
        <v>8</v>
      </c>
      <c r="H20" s="22">
        <v>2</v>
      </c>
      <c r="I20" s="22">
        <v>3</v>
      </c>
      <c r="J20" s="43"/>
      <c r="K20" s="43">
        <v>3</v>
      </c>
      <c r="L20" s="22">
        <v>2</v>
      </c>
      <c r="M20" s="2">
        <f t="shared" si="0"/>
        <v>40</v>
      </c>
      <c r="N20" s="10">
        <v>1.4421296296296295E-2</v>
      </c>
      <c r="O20" s="10">
        <f t="shared" si="1"/>
        <v>1.3888888888888881E-2</v>
      </c>
      <c r="P20" s="3">
        <f t="shared" si="2"/>
        <v>2.8310185185185174E-2</v>
      </c>
      <c r="Q20" s="43">
        <v>12</v>
      </c>
      <c r="R20" s="4">
        <v>3.4722222222222202E-4</v>
      </c>
      <c r="T20" s="42"/>
      <c r="U20" s="42"/>
    </row>
    <row r="21" spans="1:21" x14ac:dyDescent="0.25">
      <c r="A21" s="50">
        <v>13</v>
      </c>
      <c r="B21" s="28" t="s">
        <v>36</v>
      </c>
      <c r="C21" s="2"/>
      <c r="D21" s="43">
        <v>30</v>
      </c>
      <c r="E21" s="2">
        <v>8</v>
      </c>
      <c r="F21" s="2">
        <v>3</v>
      </c>
      <c r="G21" s="2">
        <v>6</v>
      </c>
      <c r="H21" s="2">
        <v>3</v>
      </c>
      <c r="I21" s="2">
        <v>3</v>
      </c>
      <c r="J21" s="43"/>
      <c r="K21" s="43"/>
      <c r="L21" s="2"/>
      <c r="M21" s="2">
        <f t="shared" si="0"/>
        <v>53</v>
      </c>
      <c r="N21" s="10">
        <v>1.7557870370370373E-2</v>
      </c>
      <c r="O21" s="10">
        <f t="shared" si="1"/>
        <v>1.8402777777777768E-2</v>
      </c>
      <c r="P21" s="3">
        <f t="shared" si="2"/>
        <v>3.5960648148148144E-2</v>
      </c>
      <c r="Q21" s="43">
        <v>13</v>
      </c>
      <c r="R21" s="4">
        <v>3.4722222222222202E-4</v>
      </c>
    </row>
    <row r="22" spans="1:21" x14ac:dyDescent="0.25">
      <c r="A22" s="50">
        <v>14</v>
      </c>
      <c r="B22" s="28" t="s">
        <v>55</v>
      </c>
      <c r="C22" s="48"/>
      <c r="D22" s="22">
        <v>9</v>
      </c>
      <c r="E22" s="2">
        <v>2</v>
      </c>
      <c r="F22" s="2">
        <v>17</v>
      </c>
      <c r="G22" s="43">
        <v>50</v>
      </c>
      <c r="H22" s="2">
        <v>3</v>
      </c>
      <c r="I22" s="2">
        <v>3</v>
      </c>
      <c r="J22" s="43">
        <v>4</v>
      </c>
      <c r="K22" s="43">
        <v>18</v>
      </c>
      <c r="L22" s="2">
        <v>3</v>
      </c>
      <c r="M22" s="2">
        <f t="shared" si="0"/>
        <v>109</v>
      </c>
      <c r="N22" s="10">
        <v>1.800925925925926E-2</v>
      </c>
      <c r="O22" s="10">
        <f t="shared" si="1"/>
        <v>3.7847222222222199E-2</v>
      </c>
      <c r="P22" s="58" t="s">
        <v>66</v>
      </c>
      <c r="Q22" s="43">
        <v>14</v>
      </c>
      <c r="R22" s="4">
        <v>3.4722222222222202E-4</v>
      </c>
      <c r="S22" s="42"/>
      <c r="T22" s="42"/>
      <c r="U22" s="42"/>
    </row>
    <row r="23" spans="1:21" x14ac:dyDescent="0.25">
      <c r="A23" s="50">
        <v>15</v>
      </c>
      <c r="B23" s="28" t="s">
        <v>63</v>
      </c>
      <c r="C23" s="48"/>
      <c r="D23" s="2">
        <v>20</v>
      </c>
      <c r="E23" s="2">
        <v>7</v>
      </c>
      <c r="F23" s="2">
        <v>27</v>
      </c>
      <c r="G23" s="48">
        <v>26</v>
      </c>
      <c r="H23" s="2">
        <v>15</v>
      </c>
      <c r="I23" s="2">
        <v>15</v>
      </c>
      <c r="J23" s="43">
        <v>2</v>
      </c>
      <c r="K23" s="43">
        <v>0</v>
      </c>
      <c r="L23" s="2">
        <v>10</v>
      </c>
      <c r="M23" s="2">
        <f t="shared" si="0"/>
        <v>122</v>
      </c>
      <c r="N23" s="10">
        <v>1.923611111111111E-2</v>
      </c>
      <c r="O23" s="10">
        <f t="shared" si="1"/>
        <v>4.2361111111111086E-2</v>
      </c>
      <c r="P23" s="58" t="s">
        <v>67</v>
      </c>
      <c r="Q23" s="43">
        <v>15</v>
      </c>
      <c r="R23" s="4">
        <v>3.4722222222222202E-4</v>
      </c>
      <c r="S23" s="38"/>
      <c r="T23" s="42"/>
      <c r="U23" s="42"/>
    </row>
    <row r="25" spans="1:21" x14ac:dyDescent="0.25">
      <c r="A25" s="1"/>
      <c r="B25" s="1" t="s">
        <v>39</v>
      </c>
      <c r="C25" s="1"/>
      <c r="D25" s="42" t="s">
        <v>64</v>
      </c>
      <c r="E25" s="1"/>
      <c r="F25" s="1"/>
      <c r="G25" s="1"/>
      <c r="H25" s="1"/>
      <c r="I25" s="1"/>
      <c r="J25" s="42"/>
      <c r="K25" s="42"/>
      <c r="L25" s="1"/>
      <c r="M25" s="1"/>
      <c r="N25" s="1"/>
      <c r="O25" s="1"/>
      <c r="P25" s="1"/>
      <c r="Q25" s="1"/>
      <c r="R25" s="1"/>
    </row>
    <row r="26" spans="1:21" x14ac:dyDescent="0.25">
      <c r="A26" s="1"/>
      <c r="B26" s="1"/>
      <c r="C26" s="1"/>
      <c r="D26" s="42"/>
      <c r="E26" s="1"/>
      <c r="F26" s="1"/>
      <c r="G26" s="1"/>
      <c r="H26" s="1"/>
      <c r="I26" s="1"/>
      <c r="J26" s="42"/>
      <c r="K26" s="42"/>
      <c r="L26" s="1"/>
      <c r="M26" s="1"/>
      <c r="N26" s="1" t="s">
        <v>41</v>
      </c>
      <c r="O26" s="1"/>
      <c r="P26" s="1"/>
      <c r="Q26" s="1"/>
      <c r="R26" s="1" t="s">
        <v>42</v>
      </c>
    </row>
    <row r="27" spans="1:21" x14ac:dyDescent="0.25">
      <c r="A27" s="1"/>
      <c r="B27" s="1" t="s">
        <v>43</v>
      </c>
      <c r="C27" s="1"/>
      <c r="D27" s="42" t="s">
        <v>65</v>
      </c>
      <c r="E27" s="1"/>
      <c r="F27" s="1"/>
      <c r="G27" s="1"/>
      <c r="H27" s="1"/>
      <c r="I27" s="1"/>
      <c r="J27" s="42"/>
      <c r="K27" s="42"/>
      <c r="L27" s="1"/>
      <c r="M27" s="1"/>
      <c r="N27" s="1"/>
      <c r="O27" s="1"/>
      <c r="P27" s="1"/>
      <c r="Q27" s="1"/>
      <c r="R27" s="1"/>
    </row>
  </sheetData>
  <mergeCells count="1">
    <mergeCell ref="B1:P1"/>
  </mergeCells>
  <pageMargins left="0.70866141732283472" right="0.31496062992125984" top="0.55118110236220474" bottom="0.55118110236220474" header="0.31496062992125984" footer="0.31496062992125984"/>
  <pageSetup paperSize="9" scale="9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workbookViewId="0">
      <selection activeCell="B20" sqref="B20"/>
    </sheetView>
  </sheetViews>
  <sheetFormatPr defaultRowHeight="15" x14ac:dyDescent="0.25"/>
  <cols>
    <col min="1" max="1" width="3.42578125" bestFit="1" customWidth="1"/>
    <col min="2" max="2" width="40.28515625" customWidth="1"/>
    <col min="3" max="15" width="5.140625" customWidth="1"/>
    <col min="20" max="20" width="9.140625" hidden="1" customWidth="1"/>
  </cols>
  <sheetData>
    <row r="1" spans="1:20" ht="26.25" x14ac:dyDescent="0.4">
      <c r="A1" s="21"/>
      <c r="B1" s="59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21"/>
      <c r="T1" s="21"/>
    </row>
    <row r="2" spans="1:20" x14ac:dyDescent="0.25">
      <c r="A2" s="34"/>
      <c r="B2" s="34"/>
      <c r="C2" s="34"/>
      <c r="D2" s="34"/>
      <c r="E2" s="35"/>
      <c r="F2" s="35"/>
      <c r="G2" s="35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ht="21" x14ac:dyDescent="0.35">
      <c r="A3" s="26"/>
      <c r="B3" s="26"/>
      <c r="C3" s="26"/>
      <c r="D3" s="31"/>
      <c r="E3" s="26"/>
      <c r="F3" s="32" t="s">
        <v>1</v>
      </c>
      <c r="G3" s="25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0" ht="21" x14ac:dyDescent="0.35">
      <c r="A4" s="26"/>
      <c r="B4" s="26"/>
      <c r="C4" s="26"/>
      <c r="D4" s="31"/>
      <c r="E4" s="26"/>
      <c r="F4" s="32" t="s">
        <v>47</v>
      </c>
      <c r="G4" s="25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1:20" x14ac:dyDescent="0.25">
      <c r="A5" s="21"/>
      <c r="B5" s="38" t="s">
        <v>45</v>
      </c>
      <c r="C5" s="21"/>
      <c r="D5" s="21"/>
      <c r="E5" s="21"/>
      <c r="F5" s="21"/>
      <c r="G5" s="21"/>
      <c r="H5" s="21"/>
      <c r="I5" s="21"/>
      <c r="J5" s="21"/>
      <c r="K5" s="21"/>
      <c r="L5" s="42"/>
      <c r="M5" s="21"/>
      <c r="N5" s="21"/>
      <c r="O5" s="21"/>
      <c r="P5" s="21"/>
      <c r="Q5" s="21"/>
      <c r="R5" s="21"/>
      <c r="S5" s="21"/>
      <c r="T5" s="21"/>
    </row>
    <row r="6" spans="1:20" x14ac:dyDescent="0.25">
      <c r="A6" s="21"/>
      <c r="B6" s="38" t="s">
        <v>46</v>
      </c>
      <c r="C6" s="21"/>
      <c r="D6" s="21"/>
      <c r="E6" s="21"/>
      <c r="F6" s="21"/>
      <c r="G6" s="21"/>
      <c r="H6" s="21"/>
      <c r="I6" s="21"/>
      <c r="J6" s="21"/>
      <c r="K6" s="21"/>
      <c r="L6" s="42"/>
      <c r="M6" s="21"/>
      <c r="N6" s="21"/>
      <c r="O6" s="21"/>
      <c r="P6" s="21"/>
      <c r="Q6" s="21"/>
      <c r="R6" s="21"/>
      <c r="S6" s="21"/>
      <c r="T6" s="21"/>
    </row>
    <row r="7" spans="1:20" x14ac:dyDescent="0.25">
      <c r="A7" s="21"/>
      <c r="B7" s="21"/>
      <c r="C7" s="21"/>
      <c r="D7" s="21" t="s">
        <v>42</v>
      </c>
      <c r="E7" s="21"/>
      <c r="F7" s="21"/>
      <c r="G7" s="21"/>
      <c r="H7" s="21"/>
      <c r="I7" s="21"/>
      <c r="J7" s="21"/>
      <c r="K7" s="21"/>
      <c r="L7" s="42"/>
      <c r="M7" s="21"/>
      <c r="N7" s="21"/>
      <c r="O7" s="21"/>
      <c r="P7" s="21"/>
      <c r="Q7" s="21"/>
      <c r="R7" s="21"/>
      <c r="S7" s="21"/>
      <c r="T7" s="21"/>
    </row>
    <row r="8" spans="1:20" ht="88.5" x14ac:dyDescent="0.25">
      <c r="A8" s="36" t="s">
        <v>5</v>
      </c>
      <c r="B8" s="37" t="s">
        <v>6</v>
      </c>
      <c r="C8" s="27" t="s">
        <v>13</v>
      </c>
      <c r="D8" s="27" t="s">
        <v>15</v>
      </c>
      <c r="E8" s="27" t="s">
        <v>7</v>
      </c>
      <c r="F8" s="27" t="s">
        <v>8</v>
      </c>
      <c r="G8" s="27" t="s">
        <v>17</v>
      </c>
      <c r="H8" s="27" t="s">
        <v>14</v>
      </c>
      <c r="I8" s="27" t="s">
        <v>11</v>
      </c>
      <c r="J8" s="27" t="s">
        <v>48</v>
      </c>
      <c r="K8" s="27" t="s">
        <v>7</v>
      </c>
      <c r="L8" s="27" t="s">
        <v>16</v>
      </c>
      <c r="M8" s="27" t="s">
        <v>10</v>
      </c>
      <c r="N8" s="27" t="s">
        <v>12</v>
      </c>
      <c r="O8" s="27" t="s">
        <v>18</v>
      </c>
      <c r="P8" s="27" t="s">
        <v>19</v>
      </c>
      <c r="Q8" s="27" t="s">
        <v>20</v>
      </c>
      <c r="R8" s="27" t="s">
        <v>21</v>
      </c>
      <c r="S8" s="27" t="s">
        <v>22</v>
      </c>
      <c r="T8" s="21"/>
    </row>
    <row r="9" spans="1:20" x14ac:dyDescent="0.25">
      <c r="A9" s="22">
        <v>1</v>
      </c>
      <c r="B9" s="28" t="s">
        <v>49</v>
      </c>
      <c r="C9" s="48">
        <v>1</v>
      </c>
      <c r="D9" s="22"/>
      <c r="E9" s="22"/>
      <c r="F9" s="22"/>
      <c r="G9" s="22"/>
      <c r="H9" s="22"/>
      <c r="I9" s="22"/>
      <c r="J9" s="22"/>
      <c r="K9" s="22"/>
      <c r="L9" s="43"/>
      <c r="M9" s="22"/>
      <c r="N9" s="22"/>
      <c r="O9" s="22">
        <f t="shared" ref="O9:O22" si="0">SUM(C9:N9)</f>
        <v>1</v>
      </c>
      <c r="P9" s="30">
        <v>7.3958333333333341E-3</v>
      </c>
      <c r="Q9" s="30">
        <f t="shared" ref="Q9:Q22" si="1">O9*T9</f>
        <v>3.4722222222222202E-4</v>
      </c>
      <c r="R9" s="23">
        <f t="shared" ref="R9:R19" si="2">P9+Q9</f>
        <v>7.743055555555556E-3</v>
      </c>
      <c r="S9" s="22" t="s">
        <v>24</v>
      </c>
      <c r="T9" s="24">
        <v>3.4722222222222202E-4</v>
      </c>
    </row>
    <row r="10" spans="1:20" x14ac:dyDescent="0.25">
      <c r="A10" s="43">
        <v>2</v>
      </c>
      <c r="B10" s="29" t="s">
        <v>29</v>
      </c>
      <c r="C10" s="48"/>
      <c r="D10" s="22"/>
      <c r="E10" s="22"/>
      <c r="F10" s="22"/>
      <c r="G10" s="22"/>
      <c r="H10" s="22"/>
      <c r="I10" s="22"/>
      <c r="J10" s="22"/>
      <c r="K10" s="22"/>
      <c r="L10" s="43">
        <v>3</v>
      </c>
      <c r="M10" s="22"/>
      <c r="N10" s="22"/>
      <c r="O10" s="22">
        <f t="shared" si="0"/>
        <v>3</v>
      </c>
      <c r="P10" s="30">
        <v>8.3101851851851861E-3</v>
      </c>
      <c r="Q10" s="30">
        <f t="shared" si="1"/>
        <v>1.041666666666666E-3</v>
      </c>
      <c r="R10" s="23">
        <f t="shared" si="2"/>
        <v>9.3518518518518525E-3</v>
      </c>
      <c r="S10" s="22" t="s">
        <v>26</v>
      </c>
      <c r="T10" s="24">
        <v>3.4722222222222202E-4</v>
      </c>
    </row>
    <row r="11" spans="1:20" x14ac:dyDescent="0.25">
      <c r="A11" s="43">
        <v>3</v>
      </c>
      <c r="B11" s="46" t="s">
        <v>30</v>
      </c>
      <c r="C11" s="43"/>
      <c r="D11" s="22">
        <v>3</v>
      </c>
      <c r="E11" s="22"/>
      <c r="F11" s="22"/>
      <c r="G11" s="22"/>
      <c r="H11" s="22">
        <v>2</v>
      </c>
      <c r="I11" s="22"/>
      <c r="J11" s="22"/>
      <c r="K11" s="22"/>
      <c r="L11" s="43"/>
      <c r="M11" s="22"/>
      <c r="N11" s="22"/>
      <c r="O11" s="22">
        <f t="shared" si="0"/>
        <v>5</v>
      </c>
      <c r="P11" s="30">
        <v>7.951388888888888E-3</v>
      </c>
      <c r="Q11" s="30">
        <f t="shared" si="1"/>
        <v>1.7361111111111101E-3</v>
      </c>
      <c r="R11" s="23">
        <f t="shared" si="2"/>
        <v>9.6874999999999982E-3</v>
      </c>
      <c r="S11" s="22" t="s">
        <v>28</v>
      </c>
      <c r="T11" s="24">
        <v>3.4722222222222202E-4</v>
      </c>
    </row>
    <row r="12" spans="1:20" x14ac:dyDescent="0.25">
      <c r="A12" s="43">
        <v>4</v>
      </c>
      <c r="B12" s="28" t="s">
        <v>27</v>
      </c>
      <c r="C12" s="48">
        <v>1</v>
      </c>
      <c r="D12" s="22"/>
      <c r="E12" s="22">
        <v>1</v>
      </c>
      <c r="F12" s="22"/>
      <c r="G12" s="22"/>
      <c r="H12" s="22">
        <v>2</v>
      </c>
      <c r="I12" s="22"/>
      <c r="J12" s="22">
        <v>3</v>
      </c>
      <c r="K12" s="22"/>
      <c r="L12" s="43"/>
      <c r="M12" s="22"/>
      <c r="N12" s="22"/>
      <c r="O12" s="22">
        <f t="shared" si="0"/>
        <v>7</v>
      </c>
      <c r="P12" s="30">
        <v>8.9583333333333338E-3</v>
      </c>
      <c r="Q12" s="30">
        <f t="shared" si="1"/>
        <v>2.4305555555555543E-3</v>
      </c>
      <c r="R12" s="44">
        <f t="shared" si="2"/>
        <v>1.1388888888888888E-2</v>
      </c>
      <c r="S12" s="22">
        <v>4</v>
      </c>
      <c r="T12" s="24">
        <v>3.4722222222222202E-4</v>
      </c>
    </row>
    <row r="13" spans="1:20" x14ac:dyDescent="0.25">
      <c r="A13" s="43">
        <v>5</v>
      </c>
      <c r="B13" s="46" t="s">
        <v>33</v>
      </c>
      <c r="C13" s="48"/>
      <c r="D13" s="22"/>
      <c r="E13" s="22">
        <v>1</v>
      </c>
      <c r="F13" s="22"/>
      <c r="G13" s="22"/>
      <c r="H13" s="22">
        <v>4</v>
      </c>
      <c r="I13" s="22"/>
      <c r="J13" s="22"/>
      <c r="K13" s="22"/>
      <c r="L13" s="43"/>
      <c r="M13" s="22">
        <v>2</v>
      </c>
      <c r="N13" s="22"/>
      <c r="O13" s="22">
        <f t="shared" si="0"/>
        <v>7</v>
      </c>
      <c r="P13" s="30">
        <v>1.1400462962962965E-2</v>
      </c>
      <c r="Q13" s="30">
        <f t="shared" si="1"/>
        <v>2.4305555555555543E-3</v>
      </c>
      <c r="R13" s="23">
        <f t="shared" si="2"/>
        <v>1.3831018518518519E-2</v>
      </c>
      <c r="S13" s="22">
        <v>5</v>
      </c>
      <c r="T13" s="24">
        <v>3.4722222222222202E-4</v>
      </c>
    </row>
    <row r="14" spans="1:20" x14ac:dyDescent="0.25">
      <c r="A14" s="43">
        <v>6</v>
      </c>
      <c r="B14" s="46" t="s">
        <v>25</v>
      </c>
      <c r="C14" s="43">
        <v>1</v>
      </c>
      <c r="D14" s="43"/>
      <c r="E14" s="43"/>
      <c r="F14" s="43"/>
      <c r="G14" s="43">
        <v>1</v>
      </c>
      <c r="H14" s="43">
        <v>2</v>
      </c>
      <c r="I14" s="43"/>
      <c r="J14" s="43">
        <v>3</v>
      </c>
      <c r="K14" s="43"/>
      <c r="L14" s="43">
        <v>3</v>
      </c>
      <c r="M14" s="43"/>
      <c r="N14" s="43"/>
      <c r="O14" s="43">
        <f t="shared" si="0"/>
        <v>10</v>
      </c>
      <c r="P14" s="47">
        <v>1.0717592592592593E-2</v>
      </c>
      <c r="Q14" s="47">
        <f t="shared" si="1"/>
        <v>3.4722222222222203E-3</v>
      </c>
      <c r="R14" s="44">
        <f t="shared" si="2"/>
        <v>1.4189814814814813E-2</v>
      </c>
      <c r="S14" s="43">
        <v>6</v>
      </c>
      <c r="T14" s="45">
        <v>3.4722222222222202E-4</v>
      </c>
    </row>
    <row r="15" spans="1:20" x14ac:dyDescent="0.25">
      <c r="A15" s="43">
        <v>7</v>
      </c>
      <c r="B15" s="28" t="s">
        <v>71</v>
      </c>
      <c r="C15" s="43"/>
      <c r="D15" s="22"/>
      <c r="E15" s="22"/>
      <c r="F15" s="22"/>
      <c r="G15" s="22"/>
      <c r="H15" s="22">
        <v>6</v>
      </c>
      <c r="I15" s="22">
        <v>2</v>
      </c>
      <c r="J15" s="22">
        <v>7</v>
      </c>
      <c r="K15" s="22"/>
      <c r="L15" s="43"/>
      <c r="M15" s="22"/>
      <c r="N15" s="22"/>
      <c r="O15" s="22">
        <f t="shared" si="0"/>
        <v>15</v>
      </c>
      <c r="P15" s="30">
        <v>1.1331018518518518E-2</v>
      </c>
      <c r="Q15" s="30">
        <f t="shared" si="1"/>
        <v>5.2083333333333339E-3</v>
      </c>
      <c r="R15" s="23">
        <f t="shared" si="2"/>
        <v>1.6539351851851854E-2</v>
      </c>
      <c r="S15" s="43">
        <v>7</v>
      </c>
      <c r="T15" s="24">
        <v>3.4722222222222224E-4</v>
      </c>
    </row>
    <row r="16" spans="1:20" x14ac:dyDescent="0.25">
      <c r="A16" s="43">
        <v>8</v>
      </c>
      <c r="B16" s="28" t="s">
        <v>50</v>
      </c>
      <c r="C16" s="43">
        <v>1</v>
      </c>
      <c r="D16" s="22"/>
      <c r="E16" s="22">
        <v>8</v>
      </c>
      <c r="F16" s="22"/>
      <c r="G16" s="22"/>
      <c r="H16" s="22">
        <v>6</v>
      </c>
      <c r="I16" s="22">
        <v>2</v>
      </c>
      <c r="J16" s="22"/>
      <c r="K16" s="22"/>
      <c r="L16" s="43"/>
      <c r="M16" s="22"/>
      <c r="N16" s="22"/>
      <c r="O16" s="22">
        <f t="shared" si="0"/>
        <v>17</v>
      </c>
      <c r="P16" s="30">
        <v>1.1342592592592592E-2</v>
      </c>
      <c r="Q16" s="30">
        <f t="shared" si="1"/>
        <v>5.9027777777777742E-3</v>
      </c>
      <c r="R16" s="23">
        <f t="shared" si="2"/>
        <v>1.7245370370370366E-2</v>
      </c>
      <c r="S16" s="43">
        <v>8</v>
      </c>
      <c r="T16" s="24">
        <v>3.4722222222222202E-4</v>
      </c>
    </row>
    <row r="17" spans="1:20" x14ac:dyDescent="0.25">
      <c r="A17" s="43">
        <v>9</v>
      </c>
      <c r="B17" s="28" t="s">
        <v>35</v>
      </c>
      <c r="C17" s="22"/>
      <c r="D17" s="22">
        <v>2</v>
      </c>
      <c r="E17" s="22">
        <v>4</v>
      </c>
      <c r="F17" s="22"/>
      <c r="G17" s="22">
        <v>1</v>
      </c>
      <c r="H17" s="22">
        <v>12</v>
      </c>
      <c r="I17" s="22"/>
      <c r="J17" s="22"/>
      <c r="K17" s="22"/>
      <c r="L17" s="43"/>
      <c r="M17" s="22"/>
      <c r="N17" s="22"/>
      <c r="O17" s="22">
        <f t="shared" si="0"/>
        <v>19</v>
      </c>
      <c r="P17" s="30">
        <v>1.1932870370370371E-2</v>
      </c>
      <c r="Q17" s="30">
        <f t="shared" si="1"/>
        <v>6.5972222222222187E-3</v>
      </c>
      <c r="R17" s="23">
        <f t="shared" si="2"/>
        <v>1.8530092592592591E-2</v>
      </c>
      <c r="S17" s="43">
        <v>9</v>
      </c>
      <c r="T17" s="24">
        <v>3.4722222222222202E-4</v>
      </c>
    </row>
    <row r="18" spans="1:20" x14ac:dyDescent="0.25">
      <c r="A18" s="43">
        <v>10</v>
      </c>
      <c r="B18" s="28" t="s">
        <v>57</v>
      </c>
      <c r="C18" s="22">
        <v>1</v>
      </c>
      <c r="D18" s="22">
        <v>1</v>
      </c>
      <c r="E18" s="22"/>
      <c r="F18" s="22">
        <v>6</v>
      </c>
      <c r="G18" s="22"/>
      <c r="H18" s="22">
        <v>8</v>
      </c>
      <c r="I18" s="22"/>
      <c r="J18" s="22">
        <v>7</v>
      </c>
      <c r="K18" s="22"/>
      <c r="L18" s="43"/>
      <c r="M18" s="22"/>
      <c r="N18" s="22"/>
      <c r="O18" s="43">
        <f t="shared" si="0"/>
        <v>23</v>
      </c>
      <c r="P18" s="30">
        <v>1.3715277777777778E-2</v>
      </c>
      <c r="Q18" s="30">
        <f t="shared" si="1"/>
        <v>7.986111111111107E-3</v>
      </c>
      <c r="R18" s="23">
        <f t="shared" si="2"/>
        <v>2.1701388888888885E-2</v>
      </c>
      <c r="S18" s="43">
        <v>10</v>
      </c>
      <c r="T18" s="24">
        <v>3.4722222222222202E-4</v>
      </c>
    </row>
    <row r="19" spans="1:20" x14ac:dyDescent="0.25">
      <c r="A19" s="43">
        <v>11</v>
      </c>
      <c r="B19" s="46" t="s">
        <v>36</v>
      </c>
      <c r="C19" s="43">
        <v>1</v>
      </c>
      <c r="D19" s="22"/>
      <c r="E19" s="22"/>
      <c r="F19" s="22"/>
      <c r="G19" s="22"/>
      <c r="H19" s="22">
        <v>14</v>
      </c>
      <c r="I19" s="22">
        <v>0</v>
      </c>
      <c r="J19" s="22">
        <v>12</v>
      </c>
      <c r="K19" s="22"/>
      <c r="L19" s="43"/>
      <c r="M19" s="22">
        <v>3</v>
      </c>
      <c r="N19" s="22"/>
      <c r="O19" s="22">
        <f t="shared" si="0"/>
        <v>30</v>
      </c>
      <c r="P19" s="30">
        <v>1.8900462962962963E-2</v>
      </c>
      <c r="Q19" s="30">
        <f t="shared" si="1"/>
        <v>1.0416666666666668E-2</v>
      </c>
      <c r="R19" s="23">
        <f t="shared" si="2"/>
        <v>2.931712962962963E-2</v>
      </c>
      <c r="S19" s="43">
        <v>11</v>
      </c>
      <c r="T19" s="24">
        <v>3.4722222222222224E-4</v>
      </c>
    </row>
    <row r="20" spans="1:20" x14ac:dyDescent="0.25">
      <c r="A20" s="43">
        <v>12</v>
      </c>
      <c r="B20" s="28" t="s">
        <v>55</v>
      </c>
      <c r="C20" s="43">
        <v>1</v>
      </c>
      <c r="D20" s="22">
        <v>8</v>
      </c>
      <c r="E20" s="22">
        <v>5</v>
      </c>
      <c r="F20" s="22"/>
      <c r="G20" s="22">
        <v>1</v>
      </c>
      <c r="H20" s="22">
        <v>16</v>
      </c>
      <c r="I20" s="22">
        <v>2</v>
      </c>
      <c r="J20" s="22">
        <v>6</v>
      </c>
      <c r="K20" s="22">
        <v>3</v>
      </c>
      <c r="L20" s="43">
        <v>10</v>
      </c>
      <c r="M20" s="22">
        <v>3</v>
      </c>
      <c r="N20" s="22"/>
      <c r="O20" s="22">
        <f t="shared" si="0"/>
        <v>55</v>
      </c>
      <c r="P20" s="30">
        <v>2.5960648148148149E-2</v>
      </c>
      <c r="Q20" s="30">
        <f t="shared" si="1"/>
        <v>1.909722222222221E-2</v>
      </c>
      <c r="R20" s="58" t="s">
        <v>68</v>
      </c>
      <c r="S20" s="43">
        <v>12</v>
      </c>
      <c r="T20" s="24">
        <v>3.4722222222222202E-4</v>
      </c>
    </row>
    <row r="21" spans="1:20" x14ac:dyDescent="0.25">
      <c r="A21" s="43">
        <v>13</v>
      </c>
      <c r="B21" s="46" t="s">
        <v>37</v>
      </c>
      <c r="C21" s="43">
        <v>1</v>
      </c>
      <c r="D21" s="43">
        <v>7</v>
      </c>
      <c r="E21" s="43">
        <v>18</v>
      </c>
      <c r="F21" s="43"/>
      <c r="G21" s="43"/>
      <c r="H21" s="43">
        <v>30</v>
      </c>
      <c r="I21" s="43"/>
      <c r="J21" s="43">
        <v>6</v>
      </c>
      <c r="K21" s="43"/>
      <c r="L21" s="43">
        <v>12</v>
      </c>
      <c r="M21" s="43"/>
      <c r="N21" s="43">
        <v>5</v>
      </c>
      <c r="O21" s="43">
        <f t="shared" si="0"/>
        <v>79</v>
      </c>
      <c r="P21" s="47">
        <v>2.045138888888889E-2</v>
      </c>
      <c r="Q21" s="47">
        <f t="shared" si="1"/>
        <v>2.7430555555555538E-2</v>
      </c>
      <c r="R21" s="58" t="s">
        <v>69</v>
      </c>
      <c r="S21" s="43">
        <v>13</v>
      </c>
      <c r="T21" s="45">
        <v>3.4722222222222202E-4</v>
      </c>
    </row>
    <row r="22" spans="1:20" x14ac:dyDescent="0.25">
      <c r="A22" s="43">
        <v>14</v>
      </c>
      <c r="B22" s="46" t="s">
        <v>63</v>
      </c>
      <c r="C22" s="48"/>
      <c r="D22" s="22">
        <v>20</v>
      </c>
      <c r="E22" s="22">
        <v>24</v>
      </c>
      <c r="F22" s="22">
        <v>9</v>
      </c>
      <c r="G22" s="22">
        <v>5</v>
      </c>
      <c r="H22" s="22">
        <v>14</v>
      </c>
      <c r="I22" s="22"/>
      <c r="J22" s="22">
        <v>12</v>
      </c>
      <c r="K22" s="22">
        <v>1</v>
      </c>
      <c r="L22" s="43">
        <v>12</v>
      </c>
      <c r="M22" s="22">
        <v>8</v>
      </c>
      <c r="N22" s="22"/>
      <c r="O22" s="22">
        <f t="shared" si="0"/>
        <v>105</v>
      </c>
      <c r="P22" s="30">
        <v>2.0995370370370373E-2</v>
      </c>
      <c r="Q22" s="30">
        <f t="shared" si="1"/>
        <v>3.6458333333333315E-2</v>
      </c>
      <c r="R22" s="58" t="s">
        <v>70</v>
      </c>
      <c r="S22" s="43">
        <v>14</v>
      </c>
      <c r="T22" s="24">
        <v>3.4722222222222202E-4</v>
      </c>
    </row>
    <row r="23" spans="1:20" x14ac:dyDescent="0.25">
      <c r="A23" s="53"/>
      <c r="B23" s="54"/>
      <c r="C23" s="55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6"/>
      <c r="Q23" s="56"/>
      <c r="R23" s="57"/>
      <c r="S23" s="53"/>
      <c r="T23" s="45"/>
    </row>
    <row r="25" spans="1:20" x14ac:dyDescent="0.25">
      <c r="A25" s="21"/>
      <c r="B25" s="21" t="s">
        <v>39</v>
      </c>
      <c r="C25" s="21"/>
      <c r="D25" s="21" t="s">
        <v>64</v>
      </c>
      <c r="E25" s="21"/>
      <c r="F25" s="21"/>
      <c r="G25" s="21"/>
      <c r="H25" s="21"/>
      <c r="I25" s="21"/>
      <c r="J25" s="21"/>
      <c r="K25" s="21"/>
      <c r="L25" s="42"/>
      <c r="M25" s="21"/>
      <c r="N25" s="21"/>
      <c r="O25" s="21"/>
      <c r="P25" s="21"/>
      <c r="Q25" s="21"/>
      <c r="R25" s="21"/>
      <c r="S25" s="21" t="s">
        <v>42</v>
      </c>
      <c r="T25" s="21"/>
    </row>
    <row r="26" spans="1:20" x14ac:dyDescent="0.25">
      <c r="A26" s="21"/>
      <c r="B26" s="21" t="s">
        <v>41</v>
      </c>
      <c r="C26" s="21"/>
      <c r="D26" s="21"/>
      <c r="E26" s="21"/>
      <c r="F26" s="21"/>
      <c r="G26" s="21"/>
      <c r="H26" s="21"/>
      <c r="I26" s="21"/>
      <c r="J26" s="21"/>
      <c r="K26" s="21"/>
      <c r="L26" s="42"/>
      <c r="M26" s="21"/>
      <c r="N26" s="21"/>
      <c r="O26" s="21"/>
      <c r="P26" s="21"/>
      <c r="Q26" s="21"/>
      <c r="R26" s="21"/>
      <c r="S26" s="21"/>
      <c r="T26" s="21"/>
    </row>
    <row r="27" spans="1:20" x14ac:dyDescent="0.25">
      <c r="A27" s="21"/>
      <c r="B27" s="21" t="s">
        <v>43</v>
      </c>
      <c r="C27" s="21"/>
      <c r="D27" s="21" t="s">
        <v>65</v>
      </c>
      <c r="E27" s="21"/>
      <c r="F27" s="21"/>
      <c r="G27" s="21"/>
      <c r="H27" s="21"/>
      <c r="I27" s="21"/>
      <c r="J27" s="21"/>
      <c r="K27" s="21"/>
      <c r="L27" s="42"/>
      <c r="M27" s="21"/>
      <c r="N27" s="21"/>
      <c r="O27" s="21"/>
      <c r="P27" s="21"/>
      <c r="Q27" s="21"/>
      <c r="R27" s="21"/>
      <c r="S27" s="21"/>
      <c r="T27" s="21"/>
    </row>
  </sheetData>
  <mergeCells count="1">
    <mergeCell ref="B1:R1"/>
  </mergeCells>
  <pageMargins left="0.51181102362204722" right="0.11811023622047245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F11" sqref="F11"/>
    </sheetView>
  </sheetViews>
  <sheetFormatPr defaultRowHeight="15" x14ac:dyDescent="0.25"/>
  <cols>
    <col min="1" max="1" width="3.42578125" bestFit="1" customWidth="1"/>
    <col min="2" max="2" width="37.5703125" bestFit="1" customWidth="1"/>
    <col min="3" max="15" width="5.140625" customWidth="1"/>
    <col min="19" max="19" width="8.7109375" customWidth="1"/>
  </cols>
  <sheetData>
    <row r="1" spans="1:20" ht="26.25" x14ac:dyDescent="0.4">
      <c r="A1" s="21"/>
      <c r="B1" s="59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21"/>
      <c r="T1" s="21"/>
    </row>
    <row r="2" spans="1:20" x14ac:dyDescent="0.25">
      <c r="A2" s="34"/>
      <c r="B2" s="34"/>
      <c r="C2" s="34"/>
      <c r="D2" s="34"/>
      <c r="E2" s="35"/>
      <c r="F2" s="35"/>
      <c r="G2" s="35"/>
      <c r="H2" s="35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ht="21" x14ac:dyDescent="0.35">
      <c r="A3" s="26"/>
      <c r="B3" s="26"/>
      <c r="C3" s="26"/>
      <c r="D3" s="31"/>
      <c r="E3" s="26"/>
      <c r="F3" s="32" t="s">
        <v>1</v>
      </c>
      <c r="G3" s="25"/>
      <c r="H3" s="25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0" ht="21" x14ac:dyDescent="0.35">
      <c r="A4" s="26"/>
      <c r="B4" s="26"/>
      <c r="C4" s="26"/>
      <c r="D4" s="31"/>
      <c r="E4" s="26"/>
      <c r="F4" s="32" t="s">
        <v>47</v>
      </c>
      <c r="G4" s="25"/>
      <c r="H4" s="25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1:20" x14ac:dyDescent="0.25">
      <c r="A5" s="21"/>
      <c r="B5" s="21" t="s">
        <v>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0" x14ac:dyDescent="0.25">
      <c r="A6" s="21"/>
      <c r="B6" s="21" t="s">
        <v>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x14ac:dyDescent="0.25">
      <c r="A7" s="21"/>
      <c r="B7" s="21"/>
      <c r="C7" s="21"/>
      <c r="D7" s="21" t="s">
        <v>42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0" ht="88.5" x14ac:dyDescent="0.25">
      <c r="A8" s="36" t="s">
        <v>5</v>
      </c>
      <c r="B8" s="37" t="s">
        <v>6</v>
      </c>
      <c r="C8" s="27" t="s">
        <v>13</v>
      </c>
      <c r="D8" s="27" t="s">
        <v>10</v>
      </c>
      <c r="E8" s="27" t="s">
        <v>9</v>
      </c>
      <c r="F8" s="27" t="s">
        <v>16</v>
      </c>
      <c r="G8" s="27" t="s">
        <v>15</v>
      </c>
      <c r="H8" s="27" t="s">
        <v>8</v>
      </c>
      <c r="I8" s="27" t="s">
        <v>17</v>
      </c>
      <c r="J8" s="27" t="s">
        <v>48</v>
      </c>
      <c r="K8" s="27" t="s">
        <v>7</v>
      </c>
      <c r="L8" s="27" t="s">
        <v>8</v>
      </c>
      <c r="M8" s="27" t="s">
        <v>14</v>
      </c>
      <c r="N8" s="27" t="s">
        <v>11</v>
      </c>
      <c r="O8" s="27" t="s">
        <v>18</v>
      </c>
      <c r="P8" s="27" t="s">
        <v>19</v>
      </c>
      <c r="Q8" s="27" t="s">
        <v>20</v>
      </c>
      <c r="R8" s="27" t="s">
        <v>21</v>
      </c>
      <c r="S8" s="27" t="s">
        <v>22</v>
      </c>
      <c r="T8" s="21"/>
    </row>
    <row r="9" spans="1:20" x14ac:dyDescent="0.25">
      <c r="A9" s="22">
        <v>1</v>
      </c>
      <c r="B9" s="29" t="s">
        <v>29</v>
      </c>
      <c r="C9" s="33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>
        <f>SUM(C9:N9)</f>
        <v>0</v>
      </c>
      <c r="P9" s="30">
        <v>6.6087962962962966E-3</v>
      </c>
      <c r="Q9" s="30">
        <f>O9*T9</f>
        <v>0</v>
      </c>
      <c r="R9" s="23">
        <f>P9+Q9</f>
        <v>6.6087962962962966E-3</v>
      </c>
      <c r="S9" s="22" t="s">
        <v>24</v>
      </c>
      <c r="T9" s="24">
        <v>3.4722222222222202E-4</v>
      </c>
    </row>
    <row r="10" spans="1:20" x14ac:dyDescent="0.25">
      <c r="A10" s="22">
        <v>2</v>
      </c>
      <c r="B10" s="28" t="s">
        <v>25</v>
      </c>
      <c r="C10" s="22"/>
      <c r="D10" s="22"/>
      <c r="E10" s="22"/>
      <c r="F10" s="22"/>
      <c r="G10" s="22"/>
      <c r="H10" s="22"/>
      <c r="I10" s="22"/>
      <c r="J10" s="22">
        <v>3</v>
      </c>
      <c r="K10" s="22"/>
      <c r="L10" s="22"/>
      <c r="M10" s="22"/>
      <c r="N10" s="22"/>
      <c r="O10" s="22">
        <f>SUM(C10:N10)</f>
        <v>3</v>
      </c>
      <c r="P10" s="30">
        <v>7.8009259259259256E-3</v>
      </c>
      <c r="Q10" s="30">
        <f>O10*T10</f>
        <v>1.041666666666666E-3</v>
      </c>
      <c r="R10" s="23">
        <f t="shared" ref="R10:R23" si="0">P10+Q10</f>
        <v>8.8425925925925911E-3</v>
      </c>
      <c r="S10" s="22" t="s">
        <v>26</v>
      </c>
      <c r="T10" s="24">
        <v>3.4722222222222202E-4</v>
      </c>
    </row>
    <row r="11" spans="1:20" x14ac:dyDescent="0.25">
      <c r="A11" s="22">
        <v>3</v>
      </c>
      <c r="B11" s="28" t="s">
        <v>49</v>
      </c>
      <c r="C11" s="33"/>
      <c r="D11" s="22"/>
      <c r="E11" s="22"/>
      <c r="F11" s="22"/>
      <c r="G11" s="22"/>
      <c r="H11" s="22">
        <v>3</v>
      </c>
      <c r="I11" s="22"/>
      <c r="J11" s="22">
        <v>3</v>
      </c>
      <c r="K11" s="22"/>
      <c r="L11" s="22"/>
      <c r="M11" s="22">
        <v>2</v>
      </c>
      <c r="N11" s="22"/>
      <c r="O11" s="22">
        <f t="shared" ref="O11:O24" si="1">SUM(C11:N11)</f>
        <v>8</v>
      </c>
      <c r="P11" s="30">
        <v>6.0995370370370361E-3</v>
      </c>
      <c r="Q11" s="30">
        <f t="shared" ref="Q11:Q24" si="2">O11*T11</f>
        <v>2.7777777777777761E-3</v>
      </c>
      <c r="R11" s="23">
        <f t="shared" si="0"/>
        <v>8.8773148148148118E-3</v>
      </c>
      <c r="S11" s="22" t="s">
        <v>28</v>
      </c>
      <c r="T11" s="24">
        <v>3.4722222222222202E-4</v>
      </c>
    </row>
    <row r="12" spans="1:20" x14ac:dyDescent="0.25">
      <c r="A12" s="22">
        <v>4</v>
      </c>
      <c r="B12" s="28" t="s">
        <v>30</v>
      </c>
      <c r="C12" s="22">
        <v>1</v>
      </c>
      <c r="D12" s="22"/>
      <c r="E12" s="22"/>
      <c r="F12" s="22"/>
      <c r="G12" s="22"/>
      <c r="H12" s="22"/>
      <c r="I12" s="22"/>
      <c r="J12" s="22">
        <v>6</v>
      </c>
      <c r="K12" s="22"/>
      <c r="L12" s="22"/>
      <c r="M12" s="22">
        <v>2</v>
      </c>
      <c r="N12" s="22"/>
      <c r="O12" s="22">
        <f t="shared" si="1"/>
        <v>9</v>
      </c>
      <c r="P12" s="30">
        <v>6.875E-3</v>
      </c>
      <c r="Q12" s="30">
        <f t="shared" si="2"/>
        <v>3.124999999999998E-3</v>
      </c>
      <c r="R12" s="23">
        <f t="shared" si="0"/>
        <v>9.9999999999999985E-3</v>
      </c>
      <c r="S12" s="22">
        <v>4</v>
      </c>
      <c r="T12" s="24">
        <v>3.4722222222222202E-4</v>
      </c>
    </row>
    <row r="13" spans="1:20" x14ac:dyDescent="0.25">
      <c r="A13" s="22">
        <v>5</v>
      </c>
      <c r="B13" s="28" t="s">
        <v>33</v>
      </c>
      <c r="C13" s="33"/>
      <c r="D13" s="22"/>
      <c r="E13" s="22">
        <v>1</v>
      </c>
      <c r="F13" s="22"/>
      <c r="G13" s="22">
        <v>1</v>
      </c>
      <c r="H13" s="22"/>
      <c r="I13" s="22"/>
      <c r="J13" s="22"/>
      <c r="K13" s="22">
        <v>3</v>
      </c>
      <c r="L13" s="22"/>
      <c r="M13" s="22">
        <v>2</v>
      </c>
      <c r="N13" s="22"/>
      <c r="O13" s="22">
        <f t="shared" si="1"/>
        <v>7</v>
      </c>
      <c r="P13" s="30">
        <v>8.9814814814814809E-3</v>
      </c>
      <c r="Q13" s="30">
        <f t="shared" si="2"/>
        <v>2.4305555555555543E-3</v>
      </c>
      <c r="R13" s="23">
        <f t="shared" si="0"/>
        <v>1.1412037037037035E-2</v>
      </c>
      <c r="S13" s="22">
        <v>5</v>
      </c>
      <c r="T13" s="24">
        <v>3.4722222222222202E-4</v>
      </c>
    </row>
    <row r="14" spans="1:20" x14ac:dyDescent="0.25">
      <c r="A14" s="22">
        <v>6</v>
      </c>
      <c r="B14" s="28" t="s">
        <v>27</v>
      </c>
      <c r="C14" s="33">
        <v>1</v>
      </c>
      <c r="D14" s="22">
        <v>3</v>
      </c>
      <c r="E14" s="22"/>
      <c r="F14" s="22"/>
      <c r="G14" s="22"/>
      <c r="H14" s="22"/>
      <c r="I14" s="22"/>
      <c r="J14" s="22">
        <v>9</v>
      </c>
      <c r="K14" s="22"/>
      <c r="L14" s="22"/>
      <c r="M14" s="22"/>
      <c r="N14" s="22"/>
      <c r="O14" s="22">
        <f t="shared" si="1"/>
        <v>13</v>
      </c>
      <c r="P14" s="30">
        <v>9.3171296296296283E-3</v>
      </c>
      <c r="Q14" s="30">
        <f t="shared" si="2"/>
        <v>4.5138888888888859E-3</v>
      </c>
      <c r="R14" s="23">
        <f t="shared" si="0"/>
        <v>1.3831018518518513E-2</v>
      </c>
      <c r="S14" s="22">
        <v>6</v>
      </c>
      <c r="T14" s="24">
        <v>3.4722222222222202E-4</v>
      </c>
    </row>
    <row r="15" spans="1:20" x14ac:dyDescent="0.25">
      <c r="A15" s="22">
        <v>7</v>
      </c>
      <c r="B15" s="28" t="s">
        <v>50</v>
      </c>
      <c r="C15" s="22">
        <v>3</v>
      </c>
      <c r="D15" s="22"/>
      <c r="E15" s="22"/>
      <c r="F15" s="22"/>
      <c r="G15" s="22"/>
      <c r="H15" s="22"/>
      <c r="I15" s="22"/>
      <c r="J15" s="22">
        <v>9</v>
      </c>
      <c r="K15" s="22"/>
      <c r="L15" s="22"/>
      <c r="M15" s="22">
        <v>4</v>
      </c>
      <c r="N15" s="22"/>
      <c r="O15" s="22">
        <f t="shared" si="1"/>
        <v>16</v>
      </c>
      <c r="P15" s="30">
        <v>8.5763888888888886E-3</v>
      </c>
      <c r="Q15" s="30">
        <f t="shared" si="2"/>
        <v>5.5555555555555523E-3</v>
      </c>
      <c r="R15" s="23">
        <f t="shared" si="0"/>
        <v>1.413194444444444E-2</v>
      </c>
      <c r="S15" s="22">
        <v>7</v>
      </c>
      <c r="T15" s="24">
        <v>3.4722222222222202E-4</v>
      </c>
    </row>
    <row r="16" spans="1:20" x14ac:dyDescent="0.25">
      <c r="A16" s="22">
        <v>8</v>
      </c>
      <c r="B16" s="28" t="s">
        <v>51</v>
      </c>
      <c r="C16" s="22"/>
      <c r="D16" s="22"/>
      <c r="E16" s="22">
        <v>2</v>
      </c>
      <c r="F16" s="22"/>
      <c r="G16" s="22"/>
      <c r="H16" s="22"/>
      <c r="I16" s="22">
        <v>6</v>
      </c>
      <c r="J16" s="22">
        <v>9</v>
      </c>
      <c r="K16" s="22"/>
      <c r="L16" s="22">
        <v>2</v>
      </c>
      <c r="M16" s="22">
        <v>10</v>
      </c>
      <c r="N16" s="22"/>
      <c r="O16" s="22">
        <f t="shared" si="1"/>
        <v>29</v>
      </c>
      <c r="P16" s="30">
        <v>1.0115740740740741E-2</v>
      </c>
      <c r="Q16" s="30">
        <f t="shared" si="2"/>
        <v>1.0069444444444438E-2</v>
      </c>
      <c r="R16" s="23">
        <f t="shared" si="0"/>
        <v>2.0185185185185181E-2</v>
      </c>
      <c r="S16" s="22">
        <v>8</v>
      </c>
      <c r="T16" s="24">
        <v>3.4722222222222202E-4</v>
      </c>
    </row>
    <row r="17" spans="1:20" x14ac:dyDescent="0.25">
      <c r="A17" s="22">
        <v>9</v>
      </c>
      <c r="B17" s="28" t="s">
        <v>35</v>
      </c>
      <c r="C17" s="22">
        <v>1</v>
      </c>
      <c r="D17" s="22"/>
      <c r="E17" s="22">
        <v>1</v>
      </c>
      <c r="F17" s="22">
        <v>3</v>
      </c>
      <c r="G17" s="22"/>
      <c r="H17" s="22"/>
      <c r="I17" s="22"/>
      <c r="J17" s="22">
        <v>12</v>
      </c>
      <c r="K17" s="22"/>
      <c r="L17" s="22"/>
      <c r="M17" s="22">
        <v>6</v>
      </c>
      <c r="N17" s="22"/>
      <c r="O17" s="22">
        <f t="shared" si="1"/>
        <v>23</v>
      </c>
      <c r="P17" s="30">
        <v>1.2592592592592593E-2</v>
      </c>
      <c r="Q17" s="30">
        <f t="shared" si="2"/>
        <v>7.986111111111107E-3</v>
      </c>
      <c r="R17" s="23">
        <f t="shared" si="0"/>
        <v>2.05787037037037E-2</v>
      </c>
      <c r="S17" s="22">
        <v>9</v>
      </c>
      <c r="T17" s="24">
        <v>3.4722222222222202E-4</v>
      </c>
    </row>
    <row r="18" spans="1:20" x14ac:dyDescent="0.25">
      <c r="A18" s="22">
        <v>10</v>
      </c>
      <c r="B18" s="28" t="s">
        <v>31</v>
      </c>
      <c r="C18" s="22"/>
      <c r="D18" s="22"/>
      <c r="E18" s="22"/>
      <c r="F18" s="22"/>
      <c r="G18" s="22"/>
      <c r="H18" s="22"/>
      <c r="I18" s="22">
        <v>6</v>
      </c>
      <c r="J18" s="22">
        <v>12</v>
      </c>
      <c r="K18" s="22"/>
      <c r="L18" s="22"/>
      <c r="M18" s="22">
        <v>8</v>
      </c>
      <c r="N18" s="22"/>
      <c r="O18" s="22">
        <f t="shared" si="1"/>
        <v>26</v>
      </c>
      <c r="P18" s="30">
        <v>1.1620370370370371E-2</v>
      </c>
      <c r="Q18" s="30">
        <f t="shared" si="2"/>
        <v>9.0277777777777717E-3</v>
      </c>
      <c r="R18" s="23">
        <f t="shared" si="0"/>
        <v>2.0648148148148145E-2</v>
      </c>
      <c r="S18" s="22">
        <v>10</v>
      </c>
      <c r="T18" s="24">
        <v>3.4722222222222202E-4</v>
      </c>
    </row>
    <row r="19" spans="1:20" x14ac:dyDescent="0.25">
      <c r="A19" s="22">
        <v>11</v>
      </c>
      <c r="B19" s="28" t="s">
        <v>52</v>
      </c>
      <c r="C19" s="22"/>
      <c r="D19" s="22"/>
      <c r="E19" s="22"/>
      <c r="F19" s="22"/>
      <c r="G19" s="22"/>
      <c r="H19" s="22">
        <v>6</v>
      </c>
      <c r="I19" s="22">
        <v>5</v>
      </c>
      <c r="J19" s="22">
        <v>9</v>
      </c>
      <c r="K19" s="22"/>
      <c r="L19" s="22"/>
      <c r="M19" s="22"/>
      <c r="N19" s="22"/>
      <c r="O19" s="22">
        <f t="shared" si="1"/>
        <v>20</v>
      </c>
      <c r="P19" s="30">
        <v>1.5659722222222224E-2</v>
      </c>
      <c r="Q19" s="30">
        <f t="shared" si="2"/>
        <v>6.9444444444444449E-3</v>
      </c>
      <c r="R19" s="23">
        <f t="shared" si="0"/>
        <v>2.2604166666666668E-2</v>
      </c>
      <c r="S19" s="22">
        <v>11</v>
      </c>
      <c r="T19" s="24">
        <v>3.4722222222222224E-4</v>
      </c>
    </row>
    <row r="20" spans="1:20" x14ac:dyDescent="0.25">
      <c r="A20" s="22">
        <v>12</v>
      </c>
      <c r="B20" s="28" t="s">
        <v>36</v>
      </c>
      <c r="C20" s="22">
        <v>1</v>
      </c>
      <c r="D20" s="22"/>
      <c r="E20" s="22"/>
      <c r="F20" s="22">
        <v>3</v>
      </c>
      <c r="G20" s="22">
        <v>2</v>
      </c>
      <c r="H20" s="22"/>
      <c r="I20" s="22">
        <v>12</v>
      </c>
      <c r="J20" s="22">
        <v>12</v>
      </c>
      <c r="K20" s="22"/>
      <c r="L20" s="22"/>
      <c r="M20" s="22">
        <v>5</v>
      </c>
      <c r="N20" s="22"/>
      <c r="O20" s="22">
        <f t="shared" si="1"/>
        <v>35</v>
      </c>
      <c r="P20" s="30">
        <v>1.6064814814814813E-2</v>
      </c>
      <c r="Q20" s="30">
        <f t="shared" si="2"/>
        <v>1.2152777777777778E-2</v>
      </c>
      <c r="R20" s="23">
        <f t="shared" si="0"/>
        <v>2.8217592592592593E-2</v>
      </c>
      <c r="S20" s="22">
        <v>12</v>
      </c>
      <c r="T20" s="24">
        <v>3.4722222222222224E-4</v>
      </c>
    </row>
    <row r="21" spans="1:20" x14ac:dyDescent="0.25">
      <c r="A21" s="22">
        <v>13</v>
      </c>
      <c r="B21" s="28" t="s">
        <v>37</v>
      </c>
      <c r="C21" s="22"/>
      <c r="D21" s="22">
        <v>9</v>
      </c>
      <c r="E21" s="22"/>
      <c r="F21" s="22"/>
      <c r="G21" s="22"/>
      <c r="H21" s="22">
        <v>6</v>
      </c>
      <c r="I21" s="22">
        <v>14</v>
      </c>
      <c r="J21" s="22">
        <v>12</v>
      </c>
      <c r="K21" s="22"/>
      <c r="L21" s="22">
        <v>2</v>
      </c>
      <c r="M21" s="22">
        <v>11</v>
      </c>
      <c r="N21" s="22"/>
      <c r="O21" s="22">
        <f t="shared" si="1"/>
        <v>54</v>
      </c>
      <c r="P21" s="30">
        <v>1.0995370370370371E-2</v>
      </c>
      <c r="Q21" s="30">
        <f t="shared" si="2"/>
        <v>1.8749999999999989E-2</v>
      </c>
      <c r="R21" s="23">
        <f t="shared" si="0"/>
        <v>2.974537037037036E-2</v>
      </c>
      <c r="S21" s="22">
        <v>13</v>
      </c>
      <c r="T21" s="24">
        <v>3.4722222222222202E-4</v>
      </c>
    </row>
    <row r="22" spans="1:20" x14ac:dyDescent="0.25">
      <c r="A22" s="22">
        <v>14</v>
      </c>
      <c r="B22" s="28" t="s">
        <v>38</v>
      </c>
      <c r="C22" s="22"/>
      <c r="D22" s="22"/>
      <c r="E22" s="22">
        <v>3</v>
      </c>
      <c r="F22" s="22">
        <v>3</v>
      </c>
      <c r="G22" s="22"/>
      <c r="H22" s="22">
        <v>3</v>
      </c>
      <c r="I22" s="22"/>
      <c r="J22" s="22">
        <v>6</v>
      </c>
      <c r="K22" s="22"/>
      <c r="L22" s="22"/>
      <c r="M22" s="22">
        <v>18</v>
      </c>
      <c r="N22" s="22"/>
      <c r="O22" s="22">
        <f t="shared" si="1"/>
        <v>33</v>
      </c>
      <c r="P22" s="30">
        <v>2.0625000000000001E-2</v>
      </c>
      <c r="Q22" s="30">
        <f t="shared" si="2"/>
        <v>1.1458333333333327E-2</v>
      </c>
      <c r="R22" s="23">
        <f t="shared" si="0"/>
        <v>3.2083333333333325E-2</v>
      </c>
      <c r="S22" s="22">
        <v>14</v>
      </c>
      <c r="T22" s="24">
        <v>3.4722222222222202E-4</v>
      </c>
    </row>
    <row r="23" spans="1:20" x14ac:dyDescent="0.25">
      <c r="A23" s="22">
        <v>15</v>
      </c>
      <c r="B23" s="28" t="s">
        <v>53</v>
      </c>
      <c r="C23" s="22"/>
      <c r="D23" s="22"/>
      <c r="E23" s="22">
        <v>7</v>
      </c>
      <c r="F23" s="22">
        <v>4</v>
      </c>
      <c r="G23" s="22">
        <v>3</v>
      </c>
      <c r="H23" s="22"/>
      <c r="I23" s="22">
        <v>16</v>
      </c>
      <c r="J23" s="22">
        <v>12</v>
      </c>
      <c r="K23" s="22"/>
      <c r="L23" s="22">
        <v>3</v>
      </c>
      <c r="M23" s="22">
        <v>2</v>
      </c>
      <c r="N23" s="22">
        <v>4</v>
      </c>
      <c r="O23" s="22">
        <f t="shared" si="1"/>
        <v>51</v>
      </c>
      <c r="P23" s="30">
        <v>1.8333333333333333E-2</v>
      </c>
      <c r="Q23" s="30">
        <f t="shared" si="2"/>
        <v>1.7708333333333333E-2</v>
      </c>
      <c r="R23" s="23">
        <f t="shared" si="0"/>
        <v>3.6041666666666666E-2</v>
      </c>
      <c r="S23" s="22">
        <v>15</v>
      </c>
      <c r="T23" s="24">
        <v>3.4722222222222224E-4</v>
      </c>
    </row>
    <row r="24" spans="1:20" x14ac:dyDescent="0.25">
      <c r="A24" s="22">
        <v>16</v>
      </c>
      <c r="B24" s="28" t="s">
        <v>54</v>
      </c>
      <c r="C24" s="22">
        <v>1</v>
      </c>
      <c r="D24" s="22">
        <v>6</v>
      </c>
      <c r="E24" s="22"/>
      <c r="F24" s="22">
        <v>10</v>
      </c>
      <c r="G24" s="22">
        <v>8</v>
      </c>
      <c r="H24" s="22">
        <v>10</v>
      </c>
      <c r="I24" s="22">
        <v>16</v>
      </c>
      <c r="J24" s="22">
        <v>12</v>
      </c>
      <c r="K24" s="22">
        <v>13</v>
      </c>
      <c r="L24" s="22">
        <v>3</v>
      </c>
      <c r="M24" s="22">
        <v>8</v>
      </c>
      <c r="N24" s="22">
        <v>4</v>
      </c>
      <c r="O24" s="22">
        <f t="shared" si="1"/>
        <v>91</v>
      </c>
      <c r="P24" s="30">
        <v>1.6261574074074074E-2</v>
      </c>
      <c r="Q24" s="30">
        <f t="shared" si="2"/>
        <v>3.1597222222222207E-2</v>
      </c>
      <c r="R24" s="23">
        <v>4.7858796296296295E-2</v>
      </c>
      <c r="S24" s="22">
        <v>16</v>
      </c>
      <c r="T24" s="24">
        <v>3.4722222222222202E-4</v>
      </c>
    </row>
    <row r="26" spans="1:20" x14ac:dyDescent="0.25">
      <c r="A26" s="21"/>
      <c r="B26" s="21" t="s">
        <v>39</v>
      </c>
      <c r="C26" s="21"/>
      <c r="D26" s="21" t="s">
        <v>40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42</v>
      </c>
      <c r="T26" s="21"/>
    </row>
    <row r="27" spans="1:20" x14ac:dyDescent="0.25">
      <c r="A27" s="21"/>
      <c r="B27" s="21" t="s">
        <v>41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0" x14ac:dyDescent="0.25">
      <c r="A28" s="21"/>
      <c r="B28" s="21" t="s">
        <v>43</v>
      </c>
      <c r="C28" s="21"/>
      <c r="D28" s="21" t="s">
        <v>44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</row>
  </sheetData>
  <mergeCells count="1">
    <mergeCell ref="B1:R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workbookViewId="0">
      <selection activeCell="B5" sqref="B5:B6"/>
    </sheetView>
  </sheetViews>
  <sheetFormatPr defaultRowHeight="15" x14ac:dyDescent="0.25"/>
  <cols>
    <col min="1" max="1" width="5.140625" customWidth="1"/>
    <col min="2" max="2" width="37.5703125" bestFit="1" customWidth="1"/>
    <col min="3" max="14" width="5" customWidth="1"/>
    <col min="19" max="19" width="0" hidden="1" customWidth="1"/>
  </cols>
  <sheetData>
    <row r="1" spans="1:33" ht="26.25" x14ac:dyDescent="0.4">
      <c r="A1" s="1"/>
      <c r="B1" s="59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15"/>
      <c r="B2" s="13"/>
      <c r="C2" s="13"/>
      <c r="D2" s="13"/>
      <c r="E2" s="13"/>
      <c r="F2" s="14"/>
      <c r="G2" s="14"/>
      <c r="H2" s="14"/>
      <c r="I2" s="14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33" ht="21" x14ac:dyDescent="0.35">
      <c r="A3" s="16"/>
      <c r="B3" s="6"/>
      <c r="C3" s="6"/>
      <c r="D3" s="6"/>
      <c r="E3" s="11"/>
      <c r="F3" s="11" t="s">
        <v>1</v>
      </c>
      <c r="G3" s="5"/>
      <c r="H3" s="5"/>
      <c r="I3" s="5"/>
      <c r="J3" s="6"/>
      <c r="K3" s="6"/>
      <c r="L3" s="6"/>
      <c r="M3" s="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21" x14ac:dyDescent="0.35">
      <c r="A4" s="16"/>
      <c r="B4" s="6"/>
      <c r="C4" s="6"/>
      <c r="D4" s="6"/>
      <c r="E4" s="11"/>
      <c r="F4" s="11" t="s">
        <v>2</v>
      </c>
      <c r="G4" s="5"/>
      <c r="H4" s="5"/>
      <c r="I4" s="5"/>
      <c r="J4" s="6"/>
      <c r="K4" s="6"/>
      <c r="L4" s="6"/>
      <c r="M4" s="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x14ac:dyDescent="0.25">
      <c r="A5" s="1"/>
      <c r="B5" s="20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1"/>
      <c r="B6" s="20" t="s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8" spans="1:33" ht="88.5" x14ac:dyDescent="0.25">
      <c r="A8" s="17" t="s">
        <v>5</v>
      </c>
      <c r="B8" s="18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1"/>
      <c r="T8" s="1"/>
      <c r="U8" s="1"/>
      <c r="V8" s="1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x14ac:dyDescent="0.25">
      <c r="A9" s="18">
        <v>1</v>
      </c>
      <c r="B9" s="8" t="s">
        <v>23</v>
      </c>
      <c r="C9" s="12"/>
      <c r="D9" s="2"/>
      <c r="E9" s="2"/>
      <c r="F9" s="2"/>
      <c r="G9" s="12"/>
      <c r="H9" s="2"/>
      <c r="I9" s="2"/>
      <c r="J9" s="2"/>
      <c r="K9" s="2"/>
      <c r="L9" s="2"/>
      <c r="M9" s="2"/>
      <c r="N9" s="2">
        <f>SUM(C9:M9)</f>
        <v>0</v>
      </c>
      <c r="O9" s="10">
        <v>7.1643518518518514E-3</v>
      </c>
      <c r="P9" s="10">
        <f>N9*S9</f>
        <v>0</v>
      </c>
      <c r="Q9" s="3">
        <f>O9+P9</f>
        <v>7.1643518518518514E-3</v>
      </c>
      <c r="R9" s="2" t="s">
        <v>24</v>
      </c>
      <c r="S9" s="4">
        <v>3.4722222222222202E-4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x14ac:dyDescent="0.25">
      <c r="A10" s="18">
        <v>2</v>
      </c>
      <c r="B10" s="8" t="s">
        <v>25</v>
      </c>
      <c r="C10" s="2">
        <v>1</v>
      </c>
      <c r="D10" s="2">
        <v>1</v>
      </c>
      <c r="E10" s="2"/>
      <c r="F10" s="2"/>
      <c r="G10" s="2"/>
      <c r="H10" s="2"/>
      <c r="I10" s="2"/>
      <c r="J10" s="2">
        <v>2</v>
      </c>
      <c r="K10" s="2"/>
      <c r="L10" s="2"/>
      <c r="M10" s="2"/>
      <c r="N10" s="2">
        <f>SUM(C10:M10)</f>
        <v>4</v>
      </c>
      <c r="O10" s="10">
        <v>5.8217592592592592E-3</v>
      </c>
      <c r="P10" s="10">
        <f>N10*S10</f>
        <v>1.3888888888888881E-3</v>
      </c>
      <c r="Q10" s="3">
        <f t="shared" ref="Q10:Q21" si="0">O10+P10</f>
        <v>7.2106481481481475E-3</v>
      </c>
      <c r="R10" s="2" t="s">
        <v>26</v>
      </c>
      <c r="S10" s="4">
        <v>3.4722222222222202E-4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x14ac:dyDescent="0.25">
      <c r="A11" s="18">
        <v>3</v>
      </c>
      <c r="B11" s="8" t="s">
        <v>27</v>
      </c>
      <c r="C11" s="12"/>
      <c r="D11" s="2">
        <v>1</v>
      </c>
      <c r="E11" s="2"/>
      <c r="F11" s="2"/>
      <c r="G11" s="2"/>
      <c r="H11" s="2"/>
      <c r="I11" s="2"/>
      <c r="J11" s="12">
        <v>2</v>
      </c>
      <c r="K11" s="2"/>
      <c r="L11" s="2"/>
      <c r="M11" s="2"/>
      <c r="N11" s="2">
        <f t="shared" ref="N11:N21" si="1">SUM(C11:M11)</f>
        <v>3</v>
      </c>
      <c r="O11" s="10">
        <v>6.9791666666666674E-3</v>
      </c>
      <c r="P11" s="10">
        <f t="shared" ref="P11:P21" si="2">N11*S11</f>
        <v>1.041666666666666E-3</v>
      </c>
      <c r="Q11" s="3">
        <f t="shared" si="0"/>
        <v>8.0208333333333329E-3</v>
      </c>
      <c r="R11" s="2" t="s">
        <v>28</v>
      </c>
      <c r="S11" s="4">
        <v>3.4722222222222202E-4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x14ac:dyDescent="0.25">
      <c r="A12" s="18">
        <v>4</v>
      </c>
      <c r="B12" s="9" t="s">
        <v>29</v>
      </c>
      <c r="C12" s="12"/>
      <c r="D12" s="2">
        <v>2</v>
      </c>
      <c r="E12" s="2"/>
      <c r="F12" s="2"/>
      <c r="G12" s="2"/>
      <c r="H12" s="2"/>
      <c r="I12" s="2">
        <v>1</v>
      </c>
      <c r="J12" s="2">
        <v>6</v>
      </c>
      <c r="K12" s="2"/>
      <c r="L12" s="2">
        <v>3</v>
      </c>
      <c r="M12" s="2"/>
      <c r="N12" s="2">
        <f t="shared" si="1"/>
        <v>12</v>
      </c>
      <c r="O12" s="10">
        <v>6.9560185185185185E-3</v>
      </c>
      <c r="P12" s="10">
        <f t="shared" si="2"/>
        <v>4.1666666666666666E-3</v>
      </c>
      <c r="Q12" s="3">
        <f t="shared" si="0"/>
        <v>1.1122685185185185E-2</v>
      </c>
      <c r="R12" s="2">
        <v>4</v>
      </c>
      <c r="S12" s="4">
        <v>3.4722222222222224E-4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x14ac:dyDescent="0.25">
      <c r="A13" s="18">
        <v>5</v>
      </c>
      <c r="B13" s="8" t="s">
        <v>30</v>
      </c>
      <c r="C13" s="2"/>
      <c r="D13" s="2">
        <v>2</v>
      </c>
      <c r="E13" s="2"/>
      <c r="F13" s="2"/>
      <c r="G13" s="2"/>
      <c r="H13" s="2"/>
      <c r="I13" s="2"/>
      <c r="J13" s="2">
        <v>2</v>
      </c>
      <c r="K13" s="2"/>
      <c r="L13" s="2">
        <v>3</v>
      </c>
      <c r="M13" s="2"/>
      <c r="N13" s="2">
        <f t="shared" si="1"/>
        <v>7</v>
      </c>
      <c r="O13" s="10">
        <v>9.2824074074074076E-3</v>
      </c>
      <c r="P13" s="10">
        <f t="shared" si="2"/>
        <v>2.4305555555555556E-3</v>
      </c>
      <c r="Q13" s="3">
        <f t="shared" si="0"/>
        <v>1.1712962962962963E-2</v>
      </c>
      <c r="R13" s="2">
        <v>5</v>
      </c>
      <c r="S13" s="4">
        <v>3.4722222222222224E-4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25">
      <c r="A14" s="18">
        <v>6</v>
      </c>
      <c r="B14" s="8" t="s">
        <v>31</v>
      </c>
      <c r="C14" s="2">
        <v>1</v>
      </c>
      <c r="D14" s="2"/>
      <c r="E14" s="2"/>
      <c r="F14" s="2"/>
      <c r="G14" s="2"/>
      <c r="H14" s="2"/>
      <c r="I14" s="2"/>
      <c r="J14" s="2">
        <v>12</v>
      </c>
      <c r="K14" s="2">
        <v>1</v>
      </c>
      <c r="L14" s="2"/>
      <c r="M14" s="2"/>
      <c r="N14" s="2">
        <f t="shared" si="1"/>
        <v>14</v>
      </c>
      <c r="O14" s="10">
        <v>1.1145833333333334E-2</v>
      </c>
      <c r="P14" s="10">
        <f t="shared" si="2"/>
        <v>4.8611111111111086E-3</v>
      </c>
      <c r="Q14" s="3">
        <f t="shared" si="0"/>
        <v>1.6006944444444442E-2</v>
      </c>
      <c r="R14" s="2">
        <v>6</v>
      </c>
      <c r="S14" s="4">
        <v>3.4722222222222202E-4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25">
      <c r="A15" s="18">
        <v>7</v>
      </c>
      <c r="B15" s="8" t="s">
        <v>32</v>
      </c>
      <c r="C15" s="2"/>
      <c r="D15" s="2">
        <v>4</v>
      </c>
      <c r="E15" s="2"/>
      <c r="F15" s="2"/>
      <c r="G15" s="2"/>
      <c r="H15" s="2"/>
      <c r="I15" s="2">
        <v>1</v>
      </c>
      <c r="J15" s="2">
        <v>10</v>
      </c>
      <c r="K15" s="2"/>
      <c r="L15" s="2">
        <v>3</v>
      </c>
      <c r="M15" s="2"/>
      <c r="N15" s="2">
        <f t="shared" si="1"/>
        <v>18</v>
      </c>
      <c r="O15" s="10">
        <v>1.0069444444444445E-2</v>
      </c>
      <c r="P15" s="10">
        <f t="shared" si="2"/>
        <v>6.249999999999996E-3</v>
      </c>
      <c r="Q15" s="3">
        <f t="shared" si="0"/>
        <v>1.6319444444444442E-2</v>
      </c>
      <c r="R15" s="2">
        <v>7</v>
      </c>
      <c r="S15" s="4">
        <v>3.4722222222222202E-4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A16" s="18">
        <v>8</v>
      </c>
      <c r="B16" s="8" t="s">
        <v>33</v>
      </c>
      <c r="C16" s="12">
        <v>3</v>
      </c>
      <c r="D16" s="2"/>
      <c r="E16" s="2"/>
      <c r="F16" s="2">
        <v>1</v>
      </c>
      <c r="G16" s="2"/>
      <c r="H16" s="2"/>
      <c r="I16" s="2"/>
      <c r="J16" s="2">
        <v>2</v>
      </c>
      <c r="K16" s="2">
        <v>4</v>
      </c>
      <c r="L16" s="2">
        <v>8</v>
      </c>
      <c r="M16" s="2">
        <v>1</v>
      </c>
      <c r="N16" s="2">
        <f t="shared" si="1"/>
        <v>19</v>
      </c>
      <c r="O16" s="10">
        <v>9.9768518518518531E-3</v>
      </c>
      <c r="P16" s="10">
        <f t="shared" si="2"/>
        <v>6.5972222222222187E-3</v>
      </c>
      <c r="Q16" s="3">
        <f t="shared" si="0"/>
        <v>1.6574074074074071E-2</v>
      </c>
      <c r="R16" s="2">
        <v>8</v>
      </c>
      <c r="S16" s="4">
        <v>3.4722222222222202E-4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19" x14ac:dyDescent="0.25">
      <c r="A17" s="18">
        <v>9</v>
      </c>
      <c r="B17" s="8" t="s">
        <v>34</v>
      </c>
      <c r="C17" s="2">
        <v>3</v>
      </c>
      <c r="D17" s="2">
        <v>1</v>
      </c>
      <c r="E17" s="2"/>
      <c r="F17" s="2"/>
      <c r="G17" s="12"/>
      <c r="H17" s="2"/>
      <c r="I17" s="2"/>
      <c r="J17" s="2">
        <v>8</v>
      </c>
      <c r="K17" s="2">
        <v>5</v>
      </c>
      <c r="L17" s="2">
        <v>4</v>
      </c>
      <c r="M17" s="2"/>
      <c r="N17" s="2">
        <f t="shared" si="1"/>
        <v>21</v>
      </c>
      <c r="O17" s="10">
        <v>1.0578703703703703E-2</v>
      </c>
      <c r="P17" s="10">
        <f t="shared" si="2"/>
        <v>7.2916666666666624E-3</v>
      </c>
      <c r="Q17" s="3">
        <f t="shared" si="0"/>
        <v>1.7870370370370366E-2</v>
      </c>
      <c r="R17" s="2">
        <v>9</v>
      </c>
      <c r="S17" s="4">
        <v>3.4722222222222202E-4</v>
      </c>
    </row>
    <row r="18" spans="1:19" x14ac:dyDescent="0.25">
      <c r="A18" s="18">
        <v>10</v>
      </c>
      <c r="B18" s="8" t="s">
        <v>35</v>
      </c>
      <c r="C18" s="2"/>
      <c r="D18" s="2"/>
      <c r="E18" s="2"/>
      <c r="F18" s="2"/>
      <c r="G18" s="2"/>
      <c r="H18" s="2">
        <v>1</v>
      </c>
      <c r="I18" s="2"/>
      <c r="J18" s="2">
        <v>8</v>
      </c>
      <c r="K18" s="12">
        <v>6</v>
      </c>
      <c r="L18" s="12">
        <v>4</v>
      </c>
      <c r="M18" s="12">
        <v>6</v>
      </c>
      <c r="N18" s="2">
        <f t="shared" si="1"/>
        <v>25</v>
      </c>
      <c r="O18" s="10">
        <v>1.2592592592592593E-2</v>
      </c>
      <c r="P18" s="10">
        <f t="shared" si="2"/>
        <v>8.6805555555555507E-3</v>
      </c>
      <c r="Q18" s="3">
        <f t="shared" si="0"/>
        <v>2.1273148148148145E-2</v>
      </c>
      <c r="R18" s="2">
        <v>10</v>
      </c>
      <c r="S18" s="4">
        <v>3.4722222222222202E-4</v>
      </c>
    </row>
    <row r="19" spans="1:19" x14ac:dyDescent="0.25">
      <c r="A19" s="18">
        <v>11</v>
      </c>
      <c r="B19" s="8" t="s">
        <v>36</v>
      </c>
      <c r="C19" s="2">
        <v>10</v>
      </c>
      <c r="D19" s="2">
        <v>4</v>
      </c>
      <c r="E19" s="2"/>
      <c r="F19" s="2"/>
      <c r="G19" s="2"/>
      <c r="H19" s="2"/>
      <c r="I19" s="2"/>
      <c r="J19" s="2">
        <v>6</v>
      </c>
      <c r="K19" s="2">
        <v>2</v>
      </c>
      <c r="L19" s="2">
        <v>1</v>
      </c>
      <c r="M19" s="2">
        <v>3</v>
      </c>
      <c r="N19" s="2">
        <f t="shared" si="1"/>
        <v>26</v>
      </c>
      <c r="O19" s="10">
        <v>1.6516203703703703E-2</v>
      </c>
      <c r="P19" s="10">
        <f t="shared" si="2"/>
        <v>9.0277777777777717E-3</v>
      </c>
      <c r="Q19" s="3">
        <f t="shared" si="0"/>
        <v>2.5543981481481473E-2</v>
      </c>
      <c r="R19" s="2">
        <v>11</v>
      </c>
      <c r="S19" s="4">
        <v>3.4722222222222202E-4</v>
      </c>
    </row>
    <row r="20" spans="1:19" x14ac:dyDescent="0.25">
      <c r="A20" s="18">
        <v>12</v>
      </c>
      <c r="B20" s="8" t="s">
        <v>37</v>
      </c>
      <c r="C20" s="2"/>
      <c r="D20" s="12">
        <v>1</v>
      </c>
      <c r="E20" s="2">
        <v>3</v>
      </c>
      <c r="F20" s="2">
        <v>2</v>
      </c>
      <c r="G20" s="2"/>
      <c r="H20" s="2">
        <v>3</v>
      </c>
      <c r="I20" s="2">
        <v>1</v>
      </c>
      <c r="J20" s="2">
        <v>11</v>
      </c>
      <c r="K20" s="2">
        <v>7</v>
      </c>
      <c r="L20" s="2">
        <v>7</v>
      </c>
      <c r="M20" s="2">
        <v>3</v>
      </c>
      <c r="N20" s="2">
        <f t="shared" si="1"/>
        <v>38</v>
      </c>
      <c r="O20" s="10">
        <v>2.0821759259259259E-2</v>
      </c>
      <c r="P20" s="10">
        <f t="shared" si="2"/>
        <v>1.3194444444444437E-2</v>
      </c>
      <c r="Q20" s="3">
        <f t="shared" si="0"/>
        <v>3.4016203703703694E-2</v>
      </c>
      <c r="R20" s="2">
        <v>12</v>
      </c>
      <c r="S20" s="4">
        <v>3.4722222222222202E-4</v>
      </c>
    </row>
    <row r="21" spans="1:19" x14ac:dyDescent="0.25">
      <c r="A21" s="18">
        <v>13</v>
      </c>
      <c r="B21" s="8" t="s">
        <v>38</v>
      </c>
      <c r="C21" s="2">
        <v>41</v>
      </c>
      <c r="D21" s="2">
        <v>16</v>
      </c>
      <c r="E21" s="2"/>
      <c r="F21" s="2"/>
      <c r="G21" s="2">
        <v>3</v>
      </c>
      <c r="H21" s="2"/>
      <c r="I21" s="2"/>
      <c r="J21" s="2">
        <v>4</v>
      </c>
      <c r="K21" s="2"/>
      <c r="L21" s="2">
        <v>4</v>
      </c>
      <c r="M21" s="2">
        <v>4</v>
      </c>
      <c r="N21" s="2">
        <f t="shared" si="1"/>
        <v>72</v>
      </c>
      <c r="O21" s="10">
        <v>2.1006944444444443E-2</v>
      </c>
      <c r="P21" s="10">
        <f t="shared" si="2"/>
        <v>2.4999999999999984E-2</v>
      </c>
      <c r="Q21" s="3">
        <f t="shared" si="0"/>
        <v>4.6006944444444427E-2</v>
      </c>
      <c r="R21" s="2">
        <v>13</v>
      </c>
      <c r="S21" s="4">
        <v>3.4722222222222202E-4</v>
      </c>
    </row>
    <row r="23" spans="1:19" x14ac:dyDescent="0.25">
      <c r="A23" s="1"/>
      <c r="B23" s="1" t="s">
        <v>39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 t="s">
        <v>41</v>
      </c>
      <c r="P24" s="1"/>
      <c r="Q24" s="1"/>
      <c r="R24" s="1"/>
      <c r="S24" s="1" t="s">
        <v>42</v>
      </c>
    </row>
    <row r="25" spans="1:19" x14ac:dyDescent="0.25">
      <c r="A25" s="1"/>
      <c r="B25" s="1" t="s">
        <v>43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</sheetData>
  <mergeCells count="1">
    <mergeCell ref="B1:Q1"/>
  </mergeCells>
  <pageMargins left="0.51181102362204722" right="0.31496062992125984" top="0.74803149606299213" bottom="0.74803149606299213" header="0.31496062992125984" footer="0.31496062992125984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H3" sqref="H3"/>
    </sheetView>
  </sheetViews>
  <sheetFormatPr defaultRowHeight="15" x14ac:dyDescent="0.25"/>
  <cols>
    <col min="1" max="5" width="17.7109375" customWidth="1"/>
  </cols>
  <sheetData>
    <row r="1" spans="1:5" s="41" customFormat="1" ht="92.25" x14ac:dyDescent="1.35">
      <c r="A1" s="40">
        <v>1</v>
      </c>
      <c r="B1" s="40">
        <v>2</v>
      </c>
      <c r="C1" s="40">
        <v>3</v>
      </c>
      <c r="D1" s="40">
        <v>4</v>
      </c>
      <c r="E1" s="40">
        <v>5</v>
      </c>
    </row>
    <row r="2" spans="1:5" s="41" customFormat="1" ht="92.25" x14ac:dyDescent="1.35">
      <c r="A2" s="40" t="s">
        <v>59</v>
      </c>
      <c r="B2" s="40">
        <v>7</v>
      </c>
      <c r="C2" s="40">
        <v>8</v>
      </c>
      <c r="D2" s="40" t="s">
        <v>60</v>
      </c>
      <c r="E2" s="40">
        <v>10</v>
      </c>
    </row>
    <row r="3" spans="1:5" s="41" customFormat="1" ht="92.25" x14ac:dyDescent="1.35">
      <c r="A3" s="40">
        <v>11</v>
      </c>
      <c r="B3" s="40">
        <v>12</v>
      </c>
      <c r="C3" s="40">
        <v>13</v>
      </c>
      <c r="D3" s="40">
        <v>14</v>
      </c>
      <c r="E3" s="40">
        <v>15</v>
      </c>
    </row>
    <row r="4" spans="1:5" s="41" customFormat="1" ht="92.25" x14ac:dyDescent="1.35">
      <c r="A4" s="40">
        <v>16</v>
      </c>
      <c r="B4" s="40">
        <v>17</v>
      </c>
      <c r="C4" s="40">
        <v>18</v>
      </c>
      <c r="D4" s="40">
        <v>19</v>
      </c>
      <c r="E4" s="40">
        <v>20</v>
      </c>
    </row>
    <row r="5" spans="1:5" s="41" customFormat="1" ht="92.25" x14ac:dyDescent="1.35">
      <c r="A5" s="40">
        <v>1</v>
      </c>
      <c r="B5" s="40">
        <v>2</v>
      </c>
      <c r="C5" s="40">
        <v>3</v>
      </c>
      <c r="D5" s="40">
        <v>4</v>
      </c>
      <c r="E5" s="40">
        <v>5</v>
      </c>
    </row>
    <row r="6" spans="1:5" s="41" customFormat="1" ht="92.25" x14ac:dyDescent="1.35">
      <c r="A6" s="40" t="s">
        <v>59</v>
      </c>
      <c r="B6" s="40">
        <v>7</v>
      </c>
      <c r="C6" s="40">
        <v>8</v>
      </c>
      <c r="D6" s="40" t="s">
        <v>60</v>
      </c>
      <c r="E6" s="40">
        <v>10</v>
      </c>
    </row>
    <row r="7" spans="1:5" s="41" customFormat="1" ht="92.25" x14ac:dyDescent="1.35">
      <c r="A7" s="40">
        <v>11</v>
      </c>
      <c r="B7" s="40">
        <v>12</v>
      </c>
      <c r="C7" s="40">
        <v>13</v>
      </c>
      <c r="D7" s="40">
        <v>14</v>
      </c>
      <c r="E7" s="40">
        <v>15</v>
      </c>
    </row>
    <row r="8" spans="1:5" s="41" customFormat="1" ht="92.25" x14ac:dyDescent="1.35">
      <c r="A8" s="40">
        <v>16</v>
      </c>
      <c r="B8" s="40">
        <v>17</v>
      </c>
      <c r="C8" s="40">
        <v>18</v>
      </c>
      <c r="D8" s="40">
        <v>19</v>
      </c>
      <c r="E8" s="40">
        <v>20</v>
      </c>
    </row>
    <row r="9" spans="1:5" ht="92.25" x14ac:dyDescent="1.35">
      <c r="A9" s="39"/>
      <c r="B9" s="39"/>
      <c r="C9" s="39"/>
      <c r="D9" s="39"/>
      <c r="E9" s="39"/>
    </row>
    <row r="10" spans="1:5" ht="92.25" x14ac:dyDescent="1.35">
      <c r="A10" s="39"/>
      <c r="B10" s="39"/>
      <c r="C10" s="39"/>
      <c r="D10" s="39"/>
      <c r="E10" s="39"/>
    </row>
    <row r="11" spans="1:5" ht="92.25" x14ac:dyDescent="1.35">
      <c r="A11" s="39"/>
      <c r="B11" s="39"/>
      <c r="C11" s="39"/>
      <c r="D11" s="39"/>
      <c r="E11" s="39"/>
    </row>
    <row r="12" spans="1:5" ht="92.25" x14ac:dyDescent="1.35">
      <c r="A12" s="39"/>
      <c r="B12" s="39"/>
      <c r="C12" s="39"/>
      <c r="D12" s="39"/>
      <c r="E12" s="39"/>
    </row>
    <row r="13" spans="1:5" ht="92.25" x14ac:dyDescent="1.35">
      <c r="A13" s="39"/>
      <c r="B13" s="39"/>
      <c r="C13" s="39"/>
      <c r="D13" s="39"/>
      <c r="E13" s="39"/>
    </row>
    <row r="14" spans="1:5" ht="92.25" x14ac:dyDescent="1.35">
      <c r="A14" s="39"/>
      <c r="B14" s="39"/>
      <c r="C14" s="39"/>
      <c r="D14" s="39"/>
      <c r="E14" s="39"/>
    </row>
    <row r="15" spans="1:5" ht="92.25" x14ac:dyDescent="1.35">
      <c r="A15" s="39"/>
      <c r="B15" s="39"/>
      <c r="C15" s="39"/>
      <c r="D15" s="39"/>
      <c r="E15" s="39"/>
    </row>
    <row r="16" spans="1:5" ht="92.25" x14ac:dyDescent="1.35">
      <c r="A16" s="39"/>
      <c r="B16" s="39"/>
      <c r="C16" s="39"/>
      <c r="D16" s="39"/>
      <c r="E16" s="39"/>
    </row>
  </sheetData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I5" sqref="I5"/>
    </sheetView>
  </sheetViews>
  <sheetFormatPr defaultRowHeight="15" x14ac:dyDescent="0.25"/>
  <cols>
    <col min="1" max="5" width="17.7109375" customWidth="1"/>
  </cols>
  <sheetData>
    <row r="1" spans="1:5" s="41" customFormat="1" ht="92.25" x14ac:dyDescent="1.35">
      <c r="A1" s="51" t="s">
        <v>61</v>
      </c>
      <c r="B1" s="51" t="s">
        <v>61</v>
      </c>
      <c r="C1" s="51" t="s">
        <v>61</v>
      </c>
      <c r="D1" s="51" t="s">
        <v>61</v>
      </c>
      <c r="E1" s="51" t="s">
        <v>61</v>
      </c>
    </row>
    <row r="2" spans="1:5" s="41" customFormat="1" ht="92.25" x14ac:dyDescent="1.35">
      <c r="A2" s="51" t="s">
        <v>61</v>
      </c>
      <c r="B2" s="51" t="s">
        <v>61</v>
      </c>
      <c r="C2" s="51" t="s">
        <v>61</v>
      </c>
      <c r="D2" s="51" t="s">
        <v>61</v>
      </c>
      <c r="E2" s="51" t="s">
        <v>61</v>
      </c>
    </row>
    <row r="3" spans="1:5" s="41" customFormat="1" ht="92.25" x14ac:dyDescent="1.35">
      <c r="A3" s="51" t="s">
        <v>61</v>
      </c>
      <c r="B3" s="51" t="s">
        <v>61</v>
      </c>
      <c r="C3" s="51" t="s">
        <v>61</v>
      </c>
      <c r="D3" s="51" t="s">
        <v>61</v>
      </c>
      <c r="E3" s="51" t="s">
        <v>61</v>
      </c>
    </row>
    <row r="4" spans="1:5" s="41" customFormat="1" ht="92.25" x14ac:dyDescent="1.35">
      <c r="A4" s="51" t="s">
        <v>61</v>
      </c>
      <c r="B4" s="51" t="s">
        <v>61</v>
      </c>
      <c r="C4" s="51" t="s">
        <v>61</v>
      </c>
      <c r="D4" s="51" t="s">
        <v>61</v>
      </c>
      <c r="E4" s="51" t="s">
        <v>61</v>
      </c>
    </row>
    <row r="5" spans="1:5" s="41" customFormat="1" ht="92.25" x14ac:dyDescent="1.35">
      <c r="A5" s="51" t="s">
        <v>62</v>
      </c>
      <c r="B5" s="51" t="s">
        <v>62</v>
      </c>
      <c r="C5" s="51" t="s">
        <v>62</v>
      </c>
      <c r="D5" s="51" t="s">
        <v>62</v>
      </c>
      <c r="E5" s="51" t="s">
        <v>62</v>
      </c>
    </row>
    <row r="6" spans="1:5" s="41" customFormat="1" ht="92.25" x14ac:dyDescent="1.35">
      <c r="A6" s="51" t="s">
        <v>62</v>
      </c>
      <c r="B6" s="51" t="s">
        <v>62</v>
      </c>
      <c r="C6" s="51" t="s">
        <v>62</v>
      </c>
      <c r="D6" s="51" t="s">
        <v>62</v>
      </c>
      <c r="E6" s="51" t="s">
        <v>62</v>
      </c>
    </row>
    <row r="7" spans="1:5" s="41" customFormat="1" ht="92.25" x14ac:dyDescent="1.35">
      <c r="A7" s="51" t="s">
        <v>62</v>
      </c>
      <c r="B7" s="51" t="s">
        <v>62</v>
      </c>
      <c r="C7" s="51" t="s">
        <v>62</v>
      </c>
      <c r="D7" s="51" t="s">
        <v>62</v>
      </c>
      <c r="E7" s="51" t="s">
        <v>62</v>
      </c>
    </row>
    <row r="8" spans="1:5" s="41" customFormat="1" ht="92.25" x14ac:dyDescent="1.35">
      <c r="A8" s="51" t="s">
        <v>62</v>
      </c>
      <c r="B8" s="51" t="s">
        <v>62</v>
      </c>
      <c r="C8" s="51" t="s">
        <v>62</v>
      </c>
      <c r="D8" s="51" t="s">
        <v>62</v>
      </c>
      <c r="E8" s="51" t="s">
        <v>62</v>
      </c>
    </row>
    <row r="9" spans="1:5" ht="92.25" x14ac:dyDescent="1.35">
      <c r="A9" s="52"/>
      <c r="B9" s="52"/>
      <c r="C9" s="52"/>
      <c r="D9" s="52"/>
      <c r="E9" s="52"/>
    </row>
    <row r="10" spans="1:5" ht="92.25" x14ac:dyDescent="1.35">
      <c r="A10" s="52"/>
      <c r="B10" s="52"/>
      <c r="C10" s="52"/>
      <c r="D10" s="52"/>
      <c r="E10" s="52"/>
    </row>
    <row r="11" spans="1:5" ht="92.25" x14ac:dyDescent="1.35">
      <c r="A11" s="52"/>
      <c r="B11" s="52"/>
      <c r="C11" s="52"/>
      <c r="D11" s="52"/>
      <c r="E11" s="52"/>
    </row>
    <row r="12" spans="1:5" ht="92.25" x14ac:dyDescent="1.35">
      <c r="A12" s="52"/>
      <c r="B12" s="52"/>
      <c r="C12" s="52"/>
      <c r="D12" s="52"/>
      <c r="E12" s="52"/>
    </row>
    <row r="13" spans="1:5" ht="92.25" x14ac:dyDescent="1.35">
      <c r="A13" s="52"/>
      <c r="B13" s="52"/>
      <c r="C13" s="52"/>
      <c r="D13" s="52"/>
      <c r="E13" s="52"/>
    </row>
    <row r="14" spans="1:5" ht="92.25" x14ac:dyDescent="1.35">
      <c r="A14" s="49"/>
      <c r="B14" s="49"/>
      <c r="C14" s="49"/>
      <c r="D14" s="49"/>
      <c r="E14" s="49"/>
    </row>
    <row r="15" spans="1:5" ht="92.25" x14ac:dyDescent="1.35">
      <c r="A15" s="49"/>
      <c r="B15" s="49"/>
      <c r="C15" s="49"/>
      <c r="D15" s="49"/>
      <c r="E15" s="49"/>
    </row>
    <row r="16" spans="1:5" ht="92.25" x14ac:dyDescent="1.35">
      <c r="A16" s="49"/>
      <c r="B16" s="49"/>
      <c r="C16" s="49"/>
      <c r="D16" s="49"/>
      <c r="E16" s="49"/>
    </row>
  </sheetData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M18</vt:lpstr>
      <vt:lpstr>V18</vt:lpstr>
      <vt:lpstr>V17</vt:lpstr>
      <vt:lpstr>M17</vt:lpstr>
      <vt:lpstr>Burtai</vt:lpstr>
      <vt:lpstr>Bu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 Stankevičius</cp:lastModifiedBy>
  <cp:lastPrinted>2018-05-18T12:08:01Z</cp:lastPrinted>
  <dcterms:created xsi:type="dcterms:W3CDTF">2018-05-16T03:55:20Z</dcterms:created>
  <dcterms:modified xsi:type="dcterms:W3CDTF">2018-05-21T09:02:23Z</dcterms:modified>
</cp:coreProperties>
</file>