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tautas.Glovackas\Desktop\"/>
    </mc:Choice>
  </mc:AlternateContent>
  <bookViews>
    <workbookView xWindow="0" yWindow="0" windowWidth="28800" windowHeight="12330" activeTab="1"/>
  </bookViews>
  <sheets>
    <sheet name="Sheet1" sheetId="4" r:id="rId1"/>
    <sheet name="Table 3" sheetId="3" r:id="rId2"/>
    <sheet name="Table 1" sheetId="1" r:id="rId3"/>
    <sheet name="Sheet2" sheetId="5" r:id="rId4"/>
  </sheets>
  <calcPr calcId="162913"/>
</workbook>
</file>

<file path=xl/calcChain.xml><?xml version="1.0" encoding="utf-8"?>
<calcChain xmlns="http://schemas.openxmlformats.org/spreadsheetml/2006/main">
  <c r="K103" i="1" l="1"/>
  <c r="I34" i="1" l="1"/>
  <c r="I44" i="1"/>
  <c r="I91" i="1"/>
  <c r="I57" i="1"/>
  <c r="I97" i="1"/>
  <c r="I96" i="1"/>
  <c r="I43" i="1"/>
  <c r="I12" i="1"/>
  <c r="I32" i="1"/>
  <c r="I80" i="1"/>
  <c r="I25" i="1"/>
  <c r="I90" i="1"/>
  <c r="I64" i="1"/>
  <c r="I42" i="1"/>
  <c r="I22" i="1"/>
  <c r="I21" i="1"/>
  <c r="I89" i="1"/>
  <c r="I88" i="1"/>
  <c r="I56" i="1"/>
  <c r="I41" i="1"/>
  <c r="I79" i="1"/>
  <c r="I78" i="1"/>
  <c r="I87" i="1"/>
  <c r="I55" i="1"/>
  <c r="I54" i="1"/>
  <c r="I11" i="1"/>
  <c r="I31" i="1"/>
  <c r="I77" i="1"/>
  <c r="I20" i="1"/>
  <c r="I86" i="1"/>
  <c r="I53" i="1"/>
  <c r="I52" i="1"/>
  <c r="I95" i="1"/>
  <c r="I9" i="1"/>
  <c r="I30" i="1"/>
  <c r="I76" i="1"/>
  <c r="I75" i="1"/>
  <c r="I74" i="1"/>
  <c r="I19" i="1"/>
  <c r="I85" i="1"/>
  <c r="I84" i="1"/>
  <c r="I51" i="4"/>
  <c r="I49" i="4"/>
  <c r="I54" i="4"/>
  <c r="I56" i="4"/>
  <c r="I52" i="4"/>
  <c r="I48" i="4"/>
  <c r="I53" i="4"/>
  <c r="I55" i="4"/>
  <c r="K70" i="1" l="1"/>
  <c r="I120" i="4"/>
  <c r="I118" i="4"/>
  <c r="I117" i="4"/>
  <c r="I119" i="4"/>
  <c r="I114" i="4"/>
  <c r="I113" i="4"/>
  <c r="I115" i="4"/>
  <c r="I98" i="4"/>
  <c r="I96" i="4"/>
  <c r="I95" i="4"/>
  <c r="I99" i="4"/>
  <c r="I97" i="4"/>
  <c r="I81" i="4"/>
  <c r="I87" i="4"/>
  <c r="I83" i="4"/>
  <c r="I84" i="4"/>
  <c r="I86" i="4"/>
  <c r="I88" i="4"/>
  <c r="I82" i="4"/>
  <c r="I85" i="4"/>
  <c r="I66" i="4"/>
  <c r="I65" i="4"/>
  <c r="I68" i="4"/>
  <c r="I67" i="4"/>
  <c r="I69" i="4"/>
  <c r="I71" i="4"/>
  <c r="I64" i="4"/>
  <c r="I70" i="4"/>
  <c r="I50" i="4"/>
  <c r="I32" i="4"/>
  <c r="I34" i="4"/>
  <c r="I37" i="4"/>
  <c r="I35" i="4"/>
  <c r="I33" i="4"/>
  <c r="I36" i="4"/>
  <c r="I38" i="4"/>
  <c r="I39" i="4"/>
</calcChain>
</file>

<file path=xl/sharedStrings.xml><?xml version="1.0" encoding="utf-8"?>
<sst xmlns="http://schemas.openxmlformats.org/spreadsheetml/2006/main" count="681" uniqueCount="153">
  <si>
    <r>
      <rPr>
        <sz val="11"/>
        <rFont val="Times New Roman"/>
        <family val="1"/>
      </rPr>
      <t>Pavardė, vardas</t>
    </r>
  </si>
  <si>
    <r>
      <rPr>
        <sz val="11"/>
        <rFont val="Times New Roman"/>
        <family val="1"/>
      </rPr>
      <t>Komandos pavadinimas</t>
    </r>
  </si>
  <si>
    <r>
      <rPr>
        <sz val="11"/>
        <rFont val="Times New Roman"/>
        <family val="1"/>
      </rPr>
      <t>Svoris</t>
    </r>
  </si>
  <si>
    <r>
      <rPr>
        <sz val="11"/>
        <rFont val="Times New Roman"/>
        <family val="1"/>
      </rPr>
      <t>Stūmimas</t>
    </r>
  </si>
  <si>
    <r>
      <rPr>
        <sz val="11"/>
        <rFont val="Times New Roman"/>
        <family val="1"/>
      </rPr>
      <t>Rovimas</t>
    </r>
  </si>
  <si>
    <r>
      <rPr>
        <sz val="11"/>
        <rFont val="Times New Roman"/>
        <family val="1"/>
      </rPr>
      <t>Taškų suma</t>
    </r>
  </si>
  <si>
    <r>
      <rPr>
        <sz val="11"/>
        <rFont val="Times New Roman"/>
        <family val="1"/>
      </rPr>
      <t>Vieta</t>
    </r>
  </si>
  <si>
    <r>
      <rPr>
        <sz val="11"/>
        <rFont val="Times New Roman"/>
        <family val="1"/>
      </rPr>
      <t>Taškai</t>
    </r>
  </si>
  <si>
    <r>
      <rPr>
        <sz val="11"/>
        <rFont val="Times New Roman"/>
        <family val="1"/>
      </rPr>
      <t>Liegytė Violeta</t>
    </r>
  </si>
  <si>
    <r>
      <rPr>
        <sz val="11"/>
        <rFont val="Times New Roman"/>
        <family val="1"/>
      </rPr>
      <t>Kocys Erikas</t>
    </r>
  </si>
  <si>
    <r>
      <rPr>
        <sz val="11"/>
        <rFont val="Times New Roman"/>
        <family val="1"/>
      </rPr>
      <t>Justinas Smulkys</t>
    </r>
  </si>
  <si>
    <r>
      <rPr>
        <sz val="11"/>
        <rFont val="Times New Roman"/>
        <family val="1"/>
      </rPr>
      <t>Lukošiutė Ramunė</t>
    </r>
  </si>
  <si>
    <r>
      <rPr>
        <sz val="11"/>
        <rFont val="Times New Roman"/>
        <family val="1"/>
      </rPr>
      <t xml:space="preserve">Eil.
</t>
    </r>
    <r>
      <rPr>
        <sz val="11"/>
        <rFont val="Times New Roman"/>
        <family val="1"/>
      </rPr>
      <t>Nr.</t>
    </r>
  </si>
  <si>
    <r>
      <rPr>
        <sz val="11"/>
        <rFont val="Times New Roman"/>
        <family val="1"/>
      </rPr>
      <t xml:space="preserve">Gimimo
</t>
    </r>
    <r>
      <rPr>
        <sz val="11"/>
        <rFont val="Times New Roman"/>
        <family val="1"/>
      </rPr>
      <t>data</t>
    </r>
  </si>
  <si>
    <r>
      <rPr>
        <sz val="11"/>
        <rFont val="Times New Roman"/>
        <family val="1"/>
      </rPr>
      <t xml:space="preserve">Svarsčio
</t>
    </r>
    <r>
      <rPr>
        <sz val="11"/>
        <rFont val="Times New Roman"/>
        <family val="1"/>
      </rPr>
      <t>svoris</t>
    </r>
  </si>
  <si>
    <r>
      <rPr>
        <sz val="11"/>
        <rFont val="Times New Roman"/>
        <family val="1"/>
      </rPr>
      <t xml:space="preserve">Taškų
</t>
    </r>
    <r>
      <rPr>
        <sz val="11"/>
        <rFont val="Times New Roman"/>
        <family val="1"/>
      </rPr>
      <t>suma</t>
    </r>
  </si>
  <si>
    <r>
      <rPr>
        <sz val="11"/>
        <rFont val="Times New Roman"/>
        <family val="1"/>
      </rPr>
      <t>Tamoševičius Lukas</t>
    </r>
  </si>
  <si>
    <r>
      <rPr>
        <sz val="11"/>
        <rFont val="Times New Roman"/>
        <family val="1"/>
      </rPr>
      <t>Kelmės r. Šaukėnų Vlado Pūtvio-Putvinskio gimn.</t>
    </r>
  </si>
  <si>
    <r>
      <rPr>
        <sz val="11"/>
        <rFont val="Times New Roman"/>
        <family val="1"/>
      </rPr>
      <t>Rimša Evaldas</t>
    </r>
  </si>
  <si>
    <r>
      <rPr>
        <sz val="11"/>
        <rFont val="Times New Roman"/>
        <family val="1"/>
      </rPr>
      <t>Tamoševičiūtė Ugnė</t>
    </r>
  </si>
  <si>
    <r>
      <rPr>
        <sz val="11"/>
        <rFont val="Times New Roman"/>
        <family val="1"/>
      </rPr>
      <t>Grigas Mantas</t>
    </r>
  </si>
  <si>
    <r>
      <rPr>
        <sz val="11"/>
        <rFont val="Times New Roman"/>
        <family val="1"/>
      </rPr>
      <t>Lembutytė Rūta</t>
    </r>
  </si>
  <si>
    <r>
      <rPr>
        <sz val="11"/>
        <rFont val="Times New Roman"/>
        <family val="1"/>
      </rPr>
      <t>Tamošaitis Deivydas</t>
    </r>
  </si>
  <si>
    <r>
      <rPr>
        <sz val="11"/>
        <rFont val="Times New Roman"/>
        <family val="1"/>
      </rPr>
      <t>Šinickas Juozas</t>
    </r>
  </si>
  <si>
    <r>
      <rPr>
        <sz val="11"/>
        <rFont val="Times New Roman"/>
        <family val="1"/>
      </rPr>
      <t>Stonys Valentas</t>
    </r>
  </si>
  <si>
    <r>
      <rPr>
        <sz val="11"/>
        <rFont val="Times New Roman"/>
        <family val="1"/>
      </rPr>
      <t>Vasiliauskas Dominykas</t>
    </r>
  </si>
  <si>
    <r>
      <rPr>
        <sz val="11"/>
        <rFont val="Times New Roman"/>
        <family val="1"/>
      </rPr>
      <t>Jagminas Armandas</t>
    </r>
  </si>
  <si>
    <t>2017–2018 m. m. LIETUVOS MOKYKLŲ ŽAIDYNIŲ</t>
  </si>
  <si>
    <t>2017–2018 m. m. LIETUVOS MOKYKLŲ ŽAIDYNIŲ KAIMO VIETOVIŲ</t>
  </si>
  <si>
    <t xml:space="preserve">                 FINALINIŲ SVARSČIŲ KILNOJIMO VARŽYBŲ PROTOKOLAS</t>
  </si>
  <si>
    <t>Data 2018-02-11</t>
  </si>
  <si>
    <r>
      <rPr>
        <b/>
        <sz val="11"/>
        <rFont val="Times New Roman"/>
        <family val="1"/>
      </rPr>
      <t xml:space="preserve">Vieta: </t>
    </r>
    <r>
      <rPr>
        <sz val="11"/>
        <rFont val="Times New Roman"/>
        <family val="1"/>
      </rPr>
      <t>Tauragė, laisvalaikio centras "Fortūna"</t>
    </r>
  </si>
  <si>
    <t>Mažeikių r. Židikų Marijos Pečkauskaitės gimnazija</t>
  </si>
  <si>
    <r>
      <t xml:space="preserve">Vieta: </t>
    </r>
    <r>
      <rPr>
        <sz val="11"/>
        <rFont val="Times New Roman"/>
        <family val="1"/>
      </rPr>
      <t>Tauragė, laisvalaikio centras "Fortūna"</t>
    </r>
  </si>
  <si>
    <t>KAIMO VIETOVIŲ FINALINIŲ SVARSČIŲ KILNOJIMO VARŽYBŲ PROTOKOLAS</t>
  </si>
  <si>
    <t>Eil. Nr.</t>
  </si>
  <si>
    <t>Pavardė, vardas</t>
  </si>
  <si>
    <t>Gimimo data</t>
  </si>
  <si>
    <t>Komandos pavadinimas</t>
  </si>
  <si>
    <t>Svoris</t>
  </si>
  <si>
    <t>Svarsčio svoris</t>
  </si>
  <si>
    <t>Stūmimas</t>
  </si>
  <si>
    <t>53 kg</t>
  </si>
  <si>
    <t>58 kg</t>
  </si>
  <si>
    <t>63 kg</t>
  </si>
  <si>
    <t>68kg</t>
  </si>
  <si>
    <t>73kg</t>
  </si>
  <si>
    <t>78kg</t>
  </si>
  <si>
    <t>85kg</t>
  </si>
  <si>
    <t xml:space="preserve">  +85kg</t>
  </si>
  <si>
    <t xml:space="preserve">            Merginos -63 kg</t>
  </si>
  <si>
    <t xml:space="preserve">            Merginos +63kg</t>
  </si>
  <si>
    <t>Šiaulių r. Meškuičių gimnazija</t>
  </si>
  <si>
    <t>Ukmergės r. Taujėnų gimnazija</t>
  </si>
  <si>
    <t>Švenčionių r. Adutiškio pagrindinė mokykla</t>
  </si>
  <si>
    <t>Šilalės r. Kvėdarnos Jauniaus gimnazija</t>
  </si>
  <si>
    <t>Dovydas Savickas</t>
  </si>
  <si>
    <t>Žygimantas Butkus</t>
  </si>
  <si>
    <t>Dovydas Giačas</t>
  </si>
  <si>
    <t>Paulina Griciūtė</t>
  </si>
  <si>
    <t>Bužinskas Dovydas</t>
  </si>
  <si>
    <t>89.1</t>
  </si>
  <si>
    <t>Kasparas Regimantas</t>
  </si>
  <si>
    <t>Gabrielė Lasauskaitė</t>
  </si>
  <si>
    <t>Aurijus Sabaitis</t>
  </si>
  <si>
    <t>Tomas Bačiulis</t>
  </si>
  <si>
    <t>Mažonas Lukas</t>
  </si>
  <si>
    <t>53.3</t>
  </si>
  <si>
    <t>41.8</t>
  </si>
  <si>
    <t>96.1</t>
  </si>
  <si>
    <t>86.6</t>
  </si>
  <si>
    <t>Ramonas Mantas</t>
  </si>
  <si>
    <t>Kėdainių r. Krakių Mikolojaus Katkaus Gimnazija</t>
  </si>
  <si>
    <t>96.9</t>
  </si>
  <si>
    <t xml:space="preserve">Sabulis Žanas </t>
  </si>
  <si>
    <t>Račas Justas</t>
  </si>
  <si>
    <t>Baranauskas Andrius</t>
  </si>
  <si>
    <t>Liniūtė Džastina</t>
  </si>
  <si>
    <t>59.6</t>
  </si>
  <si>
    <t>Blazevičiūtė Akvilė</t>
  </si>
  <si>
    <t>97.9</t>
  </si>
  <si>
    <t>Stumbra Valentas</t>
  </si>
  <si>
    <t>Domantas Astramskas</t>
  </si>
  <si>
    <t>Manvydas Astramskas</t>
  </si>
  <si>
    <t>Valentinas Auglys</t>
  </si>
  <si>
    <t>Benas Martinionis</t>
  </si>
  <si>
    <t>Marius Sora</t>
  </si>
  <si>
    <t>Miglė Valikonytė</t>
  </si>
  <si>
    <t>65.3</t>
  </si>
  <si>
    <t xml:space="preserve">Vidas Varnas </t>
  </si>
  <si>
    <t>91.9</t>
  </si>
  <si>
    <t xml:space="preserve">Vladas Varnas </t>
  </si>
  <si>
    <t>Emilijus Alendatorius</t>
  </si>
  <si>
    <t>Edas Klimas</t>
  </si>
  <si>
    <t>90.1</t>
  </si>
  <si>
    <t>Armandas Kančiauskas</t>
  </si>
  <si>
    <t>Gerda Lisinskaitė</t>
  </si>
  <si>
    <t>52.1</t>
  </si>
  <si>
    <t>Karolina Klimaitė</t>
  </si>
  <si>
    <t>77.8</t>
  </si>
  <si>
    <t>Audinis Rokas</t>
  </si>
  <si>
    <t>Audinis Mantas</t>
  </si>
  <si>
    <t xml:space="preserve">Vaitiekus Žilvinas </t>
  </si>
  <si>
    <t>Kvietkus Tomas</t>
  </si>
  <si>
    <t>Šiaudvytis Dovydas</t>
  </si>
  <si>
    <t>Šiaudvytis Jordanas</t>
  </si>
  <si>
    <t>Kazlauskas Darius</t>
  </si>
  <si>
    <t>Naujokas Nojus</t>
  </si>
  <si>
    <t>Raseinių r. Nemakščių Martyno Mažvydo gimnazija</t>
  </si>
  <si>
    <t>78.5</t>
  </si>
  <si>
    <t>Žilaitis Ignas</t>
  </si>
  <si>
    <t>Lizeta Karvelytė</t>
  </si>
  <si>
    <t>46.8</t>
  </si>
  <si>
    <t>50.4</t>
  </si>
  <si>
    <t>Tauragės r. Batakių pagrindinė  Mokykla</t>
  </si>
  <si>
    <t>Eitvydas Rakovskis</t>
  </si>
  <si>
    <t>Brigita Šakola</t>
  </si>
  <si>
    <t>54.2</t>
  </si>
  <si>
    <t>Ignas Pancekauskas</t>
  </si>
  <si>
    <t>Donatas Kuksa</t>
  </si>
  <si>
    <t>Kotryna Mockūnaitė</t>
  </si>
  <si>
    <t xml:space="preserve">Andrius German </t>
  </si>
  <si>
    <t>Rokiškio r. Južintų Juozo Otto pagrindinė mokykla</t>
  </si>
  <si>
    <t>Mikulėnas Aurimas</t>
  </si>
  <si>
    <t>Pagirys Laurynas</t>
  </si>
  <si>
    <t>Pagirys Šarūnas</t>
  </si>
  <si>
    <t>Vaikutis Evaldas</t>
  </si>
  <si>
    <t>Žiukelis Karolis</t>
  </si>
  <si>
    <t>Kutka Laurynas</t>
  </si>
  <si>
    <t>Janonis Liutauras</t>
  </si>
  <si>
    <t>52.8</t>
  </si>
  <si>
    <t>Jonas Chochlenkinas</t>
  </si>
  <si>
    <t>Regimantas Sarapinas</t>
  </si>
  <si>
    <t>I</t>
  </si>
  <si>
    <t>II</t>
  </si>
  <si>
    <t>III</t>
  </si>
  <si>
    <t>IV</t>
  </si>
  <si>
    <t>V</t>
  </si>
  <si>
    <t>VI</t>
  </si>
  <si>
    <t>VII</t>
  </si>
  <si>
    <t>VIII</t>
  </si>
  <si>
    <t>Tauragės r. Batakių pagrindinė  mokykla</t>
  </si>
  <si>
    <t xml:space="preserve">  -</t>
  </si>
  <si>
    <t xml:space="preserve"> -</t>
  </si>
  <si>
    <t>Tauragės r. Batakių pagrindinė Mokykla</t>
  </si>
  <si>
    <t>IX</t>
  </si>
  <si>
    <t>Vyšniauskas Tomas</t>
  </si>
  <si>
    <t>Antanas Lukošius</t>
  </si>
  <si>
    <t>Kelmės r. Šaukėnų Vlado Pūtvio-Putvinskio gimn.</t>
  </si>
  <si>
    <t>Gerika Vilius</t>
  </si>
  <si>
    <t xml:space="preserve">V </t>
  </si>
  <si>
    <t xml:space="preserve">VII 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</si>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</sst>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color rgb="FF000000"/>
      <name val="Times New Roman"/>
      <charset val="204"/>
    </font>
    <font>
      <sz val="11"/>
      <name val="Times New Roman"/>
    </font>
    <font>
      <b/>
      <sz val="11"/>
      <name val="Times New Roman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2"/>
    </font>
    <font>
      <sz val="10"/>
      <name val="Times New Roman"/>
      <family val="2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 indent="3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1"/>
    </xf>
    <xf numFmtId="1" fontId="3" fillId="0" borderId="2" xfId="0" applyNumberFormat="1" applyFont="1" applyFill="1" applyBorder="1" applyAlignment="1">
      <alignment horizontal="right" vertical="top" indent="1" shrinkToFit="1"/>
    </xf>
    <xf numFmtId="1" fontId="3" fillId="0" borderId="2" xfId="0" applyNumberFormat="1" applyFont="1" applyFill="1" applyBorder="1" applyAlignment="1">
      <alignment horizontal="left" vertical="top" shrinkToFit="1"/>
    </xf>
    <xf numFmtId="164" fontId="3" fillId="0" borderId="2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4" fillId="0" borderId="2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1" fontId="3" fillId="0" borderId="7" xfId="0" applyNumberFormat="1" applyFont="1" applyFill="1" applyBorder="1" applyAlignment="1">
      <alignment horizontal="right" vertical="top" indent="1" shrinkToFit="1"/>
    </xf>
    <xf numFmtId="0" fontId="1" fillId="0" borderId="7" xfId="0" applyFont="1" applyFill="1" applyBorder="1" applyAlignment="1">
      <alignment horizontal="left" vertical="top" wrapText="1"/>
    </xf>
    <xf numFmtId="1" fontId="3" fillId="0" borderId="7" xfId="0" applyNumberFormat="1" applyFont="1" applyFill="1" applyBorder="1" applyAlignment="1">
      <alignment horizontal="left" vertical="top" shrinkToFit="1"/>
    </xf>
    <xf numFmtId="164" fontId="3" fillId="0" borderId="7" xfId="0" applyNumberFormat="1" applyFont="1" applyFill="1" applyBorder="1" applyAlignment="1">
      <alignment horizontal="center" vertical="top" shrinkToFit="1"/>
    </xf>
    <xf numFmtId="1" fontId="3" fillId="0" borderId="7" xfId="0" applyNumberFormat="1" applyFont="1" applyFill="1" applyBorder="1" applyAlignment="1">
      <alignment horizontal="left" vertical="top" indent="2" shrinkToFit="1"/>
    </xf>
    <xf numFmtId="1" fontId="3" fillId="0" borderId="7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left" vertical="top" indent="2" shrinkToFi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 wrapText="1" indent="8"/>
    </xf>
    <xf numFmtId="0" fontId="0" fillId="0" borderId="2" xfId="0" applyFill="1" applyBorder="1" applyAlignment="1">
      <alignment horizontal="left" vertical="top" wrapText="1" indent="1"/>
    </xf>
    <xf numFmtId="0" fontId="0" fillId="0" borderId="7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8"/>
    </xf>
    <xf numFmtId="0" fontId="5" fillId="0" borderId="2" xfId="0" applyFont="1" applyFill="1" applyBorder="1" applyAlignment="1">
      <alignment horizontal="left" vertical="top" wrapText="1" indent="3"/>
    </xf>
    <xf numFmtId="0" fontId="5" fillId="0" borderId="2" xfId="0" applyFont="1" applyFill="1" applyBorder="1" applyAlignment="1">
      <alignment horizontal="left" vertical="top" wrapText="1" indent="8"/>
    </xf>
    <xf numFmtId="0" fontId="5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0" fontId="7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shrinkToFit="1"/>
    </xf>
    <xf numFmtId="1" fontId="3" fillId="0" borderId="7" xfId="0" applyNumberFormat="1" applyFont="1" applyFill="1" applyBorder="1" applyAlignment="1">
      <alignment horizontal="center" shrinkToFit="1"/>
    </xf>
    <xf numFmtId="1" fontId="3" fillId="0" borderId="7" xfId="0" applyNumberFormat="1" applyFont="1" applyFill="1" applyBorder="1" applyAlignment="1">
      <alignment vertical="center" shrinkToFit="1"/>
    </xf>
    <xf numFmtId="1" fontId="9" fillId="0" borderId="7" xfId="0" applyNumberFormat="1" applyFont="1" applyFill="1" applyBorder="1" applyAlignment="1">
      <alignment horizontal="center" vertical="center" shrinkToFit="1"/>
    </xf>
    <xf numFmtId="1" fontId="3" fillId="0" borderId="8" xfId="0" applyNumberFormat="1" applyFont="1" applyFill="1" applyBorder="1" applyAlignment="1">
      <alignment horizontal="center" vertical="center" shrinkToFit="1"/>
    </xf>
    <xf numFmtId="1" fontId="8" fillId="0" borderId="7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shrinkToFit="1"/>
    </xf>
    <xf numFmtId="164" fontId="3" fillId="0" borderId="2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horizontal="center" vertical="center" shrinkToFit="1"/>
    </xf>
    <xf numFmtId="164" fontId="3" fillId="0" borderId="7" xfId="0" applyNumberFormat="1" applyFont="1" applyFill="1" applyBorder="1" applyAlignment="1">
      <alignment vertical="center" shrinkToFit="1"/>
    </xf>
    <xf numFmtId="0" fontId="0" fillId="0" borderId="7" xfId="0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shrinkToFit="1"/>
    </xf>
    <xf numFmtId="1" fontId="3" fillId="0" borderId="2" xfId="0" applyNumberFormat="1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vertical="center" shrinkToFit="1"/>
    </xf>
    <xf numFmtId="1" fontId="3" fillId="0" borderId="10" xfId="0" applyNumberFormat="1" applyFont="1" applyFill="1" applyBorder="1" applyAlignment="1">
      <alignment vertical="center" shrinkToFit="1"/>
    </xf>
    <xf numFmtId="0" fontId="0" fillId="0" borderId="9" xfId="0" applyFill="1" applyBorder="1" applyAlignment="1">
      <alignment vertical="center"/>
    </xf>
    <xf numFmtId="0" fontId="5" fillId="0" borderId="13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right" vertical="top" indent="1" shrinkToFit="1"/>
    </xf>
    <xf numFmtId="0" fontId="0" fillId="0" borderId="9" xfId="0" applyFill="1" applyBorder="1" applyAlignment="1">
      <alignment horizontal="center" vertical="top"/>
    </xf>
    <xf numFmtId="1" fontId="3" fillId="0" borderId="12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shrinkToFit="1"/>
    </xf>
    <xf numFmtId="1" fontId="3" fillId="0" borderId="2" xfId="0" applyNumberFormat="1" applyFont="1" applyFill="1" applyBorder="1" applyAlignment="1">
      <alignment horizontal="center" shrinkToFit="1"/>
    </xf>
    <xf numFmtId="1" fontId="0" fillId="0" borderId="0" xfId="0" applyNumberFormat="1" applyFill="1" applyBorder="1" applyAlignment="1">
      <alignment horizontal="left" vertical="top"/>
    </xf>
    <xf numFmtId="1" fontId="4" fillId="0" borderId="7" xfId="0" applyNumberFormat="1" applyFont="1" applyFill="1" applyBorder="1" applyAlignment="1">
      <alignment horizontal="center" vertical="top" shrinkToFit="1"/>
    </xf>
    <xf numFmtId="1" fontId="11" fillId="0" borderId="2" xfId="0" applyNumberFormat="1" applyFont="1" applyFill="1" applyBorder="1" applyAlignment="1">
      <alignment horizontal="right" vertical="top" indent="1" shrinkToFit="1"/>
    </xf>
    <xf numFmtId="0" fontId="11" fillId="0" borderId="2" xfId="0" applyFont="1" applyFill="1" applyBorder="1" applyAlignment="1">
      <alignment horizontal="left" vertical="top" wrapText="1"/>
    </xf>
    <xf numFmtId="1" fontId="11" fillId="0" borderId="2" xfId="0" applyNumberFormat="1" applyFont="1" applyFill="1" applyBorder="1" applyAlignment="1">
      <alignment horizontal="left" vertical="top" shrinkToFit="1"/>
    </xf>
    <xf numFmtId="164" fontId="11" fillId="0" borderId="2" xfId="0" applyNumberFormat="1" applyFont="1" applyFill="1" applyBorder="1" applyAlignment="1">
      <alignment vertical="center" shrinkToFit="1"/>
    </xf>
    <xf numFmtId="1" fontId="11" fillId="0" borderId="2" xfId="0" applyNumberFormat="1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wrapText="1"/>
    </xf>
    <xf numFmtId="1" fontId="11" fillId="0" borderId="7" xfId="0" applyNumberFormat="1" applyFont="1" applyFill="1" applyBorder="1" applyAlignment="1">
      <alignment vertical="center" shrinkToFit="1"/>
    </xf>
    <xf numFmtId="1" fontId="11" fillId="0" borderId="7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top" wrapText="1"/>
    </xf>
    <xf numFmtId="1" fontId="11" fillId="0" borderId="7" xfId="0" applyNumberFormat="1" applyFont="1" applyFill="1" applyBorder="1" applyAlignment="1">
      <alignment horizontal="left" vertical="top" shrinkToFit="1"/>
    </xf>
    <xf numFmtId="164" fontId="11" fillId="0" borderId="7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13" fillId="0" borderId="2" xfId="0" applyFont="1" applyFill="1" applyBorder="1" applyAlignment="1">
      <alignment horizontal="left" vertical="top" wrapText="1"/>
    </xf>
    <xf numFmtId="1" fontId="13" fillId="0" borderId="2" xfId="0" applyNumberFormat="1" applyFont="1" applyFill="1" applyBorder="1" applyAlignment="1">
      <alignment horizontal="left" vertical="top" shrinkToFit="1"/>
    </xf>
    <xf numFmtId="164" fontId="13" fillId="0" borderId="2" xfId="0" applyNumberFormat="1" applyFont="1" applyFill="1" applyBorder="1" applyAlignment="1">
      <alignment horizontal="center" vertical="center" shrinkToFit="1"/>
    </xf>
    <xf numFmtId="1" fontId="13" fillId="0" borderId="7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shrinkToFit="1"/>
    </xf>
    <xf numFmtId="1" fontId="13" fillId="0" borderId="7" xfId="0" applyNumberFormat="1" applyFont="1" applyFill="1" applyBorder="1" applyAlignment="1">
      <alignment horizontal="center" shrinkToFit="1"/>
    </xf>
    <xf numFmtId="0" fontId="10" fillId="0" borderId="7" xfId="0" applyFont="1" applyFill="1" applyBorder="1" applyAlignment="1">
      <alignment horizontal="center" wrapText="1"/>
    </xf>
    <xf numFmtId="1" fontId="13" fillId="0" borderId="7" xfId="0" applyNumberFormat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wrapText="1"/>
    </xf>
    <xf numFmtId="164" fontId="13" fillId="0" borderId="2" xfId="0" applyNumberFormat="1" applyFont="1" applyFill="1" applyBorder="1" applyAlignment="1">
      <alignment horizontal="center" vertical="top" shrinkToFit="1"/>
    </xf>
    <xf numFmtId="1" fontId="13" fillId="0" borderId="7" xfId="0" applyNumberFormat="1" applyFont="1" applyFill="1" applyBorder="1" applyAlignment="1">
      <alignment horizontal="center" vertical="top" shrinkToFit="1"/>
    </xf>
    <xf numFmtId="0" fontId="10" fillId="0" borderId="7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shrinkToFit="1"/>
    </xf>
    <xf numFmtId="1" fontId="8" fillId="0" borderId="11" xfId="0" applyNumberFormat="1" applyFont="1" applyFill="1" applyBorder="1" applyAlignment="1">
      <alignment horizontal="center" vertical="center" shrinkToFit="1"/>
    </xf>
    <xf numFmtId="1" fontId="14" fillId="0" borderId="2" xfId="0" applyNumberFormat="1" applyFont="1" applyFill="1" applyBorder="1" applyAlignment="1">
      <alignment horizontal="center" vertical="top" shrinkToFit="1"/>
    </xf>
    <xf numFmtId="1" fontId="14" fillId="0" borderId="7" xfId="0" applyNumberFormat="1" applyFont="1" applyFill="1" applyBorder="1" applyAlignment="1">
      <alignment horizontal="center" vertical="top" shrinkToFit="1"/>
    </xf>
    <xf numFmtId="1" fontId="15" fillId="0" borderId="9" xfId="0" applyNumberFormat="1" applyFont="1" applyFill="1" applyBorder="1" applyAlignment="1">
      <alignment horizontal="center" vertical="top"/>
    </xf>
    <xf numFmtId="164" fontId="11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7" xfId="0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right" vertical="top" indent="1" shrinkToFit="1"/>
    </xf>
    <xf numFmtId="0" fontId="11" fillId="0" borderId="13" xfId="0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vertical="center" shrinkToFit="1"/>
    </xf>
    <xf numFmtId="0" fontId="12" fillId="0" borderId="9" xfId="0" applyFont="1" applyFill="1" applyBorder="1" applyAlignment="1">
      <alignment vertical="center" wrapText="1"/>
    </xf>
    <xf numFmtId="1" fontId="11" fillId="0" borderId="9" xfId="0" applyNumberFormat="1" applyFont="1" applyFill="1" applyBorder="1" applyAlignment="1">
      <alignment vertical="center" shrinkToFit="1"/>
    </xf>
    <xf numFmtId="1" fontId="11" fillId="0" borderId="9" xfId="0" applyNumberFormat="1" applyFont="1" applyFill="1" applyBorder="1" applyAlignment="1">
      <alignment horizontal="center" vertical="center" shrinkToFit="1"/>
    </xf>
    <xf numFmtId="164" fontId="13" fillId="0" borderId="7" xfId="0" applyNumberFormat="1" applyFont="1" applyFill="1" applyBorder="1" applyAlignment="1">
      <alignment horizontal="center" shrinkToFit="1"/>
    </xf>
    <xf numFmtId="1" fontId="3" fillId="0" borderId="8" xfId="0" applyNumberFormat="1" applyFont="1" applyFill="1" applyBorder="1" applyAlignment="1">
      <alignment horizontal="center" shrinkToFit="1"/>
    </xf>
    <xf numFmtId="0" fontId="13" fillId="0" borderId="7" xfId="0" applyFont="1" applyFill="1" applyBorder="1" applyAlignment="1">
      <alignment horizontal="left" vertical="top" wrapText="1"/>
    </xf>
    <xf numFmtId="1" fontId="13" fillId="0" borderId="7" xfId="0" applyNumberFormat="1" applyFont="1" applyFill="1" applyBorder="1" applyAlignment="1">
      <alignment horizontal="left" vertical="top" shrinkToFit="1"/>
    </xf>
    <xf numFmtId="164" fontId="13" fillId="0" borderId="7" xfId="0" applyNumberFormat="1" applyFont="1" applyFill="1" applyBorder="1" applyAlignment="1">
      <alignment vertical="center" shrinkToFit="1"/>
    </xf>
    <xf numFmtId="0" fontId="0" fillId="0" borderId="4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3"/>
    </xf>
    <xf numFmtId="0" fontId="5" fillId="0" borderId="0" xfId="0" applyFont="1" applyFill="1" applyBorder="1" applyAlignment="1">
      <alignment horizontal="left" vertical="top" wrapText="1" indent="19"/>
    </xf>
    <xf numFmtId="0" fontId="1" fillId="0" borderId="0" xfId="0" applyFont="1" applyFill="1" applyBorder="1" applyAlignment="1">
      <alignment horizontal="left" vertical="top" wrapText="1" indent="19"/>
    </xf>
    <xf numFmtId="0" fontId="6" fillId="0" borderId="1" xfId="0" applyFont="1" applyFill="1" applyBorder="1" applyAlignment="1">
      <alignment horizontal="left" vertical="top" wrapText="1" indent="5"/>
    </xf>
    <xf numFmtId="0" fontId="2" fillId="0" borderId="1" xfId="0" applyFont="1" applyFill="1" applyBorder="1" applyAlignment="1">
      <alignment horizontal="left" vertical="top" wrapText="1" indent="5"/>
    </xf>
    <xf numFmtId="0" fontId="0" fillId="0" borderId="3" xfId="0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 indent="3"/>
    </xf>
    <xf numFmtId="0" fontId="2" fillId="0" borderId="13" xfId="0" applyFont="1" applyFill="1" applyBorder="1" applyAlignment="1">
      <alignment horizontal="left" vertical="top" wrapText="1" indent="3"/>
    </xf>
    <xf numFmtId="0" fontId="1" fillId="0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 indent="3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 indent="32"/>
    </xf>
    <xf numFmtId="0" fontId="1" fillId="0" borderId="0" xfId="0" applyFont="1" applyFill="1" applyBorder="1" applyAlignment="1">
      <alignment horizontal="left" vertical="top" wrapText="1" indent="32"/>
    </xf>
    <xf numFmtId="0" fontId="5" fillId="0" borderId="0" xfId="0" applyFont="1" applyFill="1" applyBorder="1" applyAlignment="1">
      <alignment horizontal="left" vertical="top" wrapText="1" indent="28"/>
    </xf>
    <xf numFmtId="0" fontId="1" fillId="0" borderId="0" xfId="0" applyFont="1" applyFill="1" applyBorder="1" applyAlignment="1">
      <alignment horizontal="left" vertical="top" wrapText="1" indent="28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13" workbookViewId="0">
      <selection activeCell="N117" sqref="N117"/>
    </sheetView>
  </sheetViews>
  <sheetFormatPr defaultRowHeight="12.75" x14ac:dyDescent="0.2"/>
  <cols>
    <col min="1" max="1" width="5" customWidth="1"/>
    <col min="2" max="2" width="23.6640625" customWidth="1"/>
    <col min="3" max="3" width="8.83203125" customWidth="1"/>
    <col min="4" max="4" width="34.1640625" customWidth="1"/>
    <col min="6" max="6" width="13" customWidth="1"/>
    <col min="7" max="7" width="7.5" customWidth="1"/>
    <col min="10" max="10" width="8.5" customWidth="1"/>
    <col min="11" max="11" width="7.83203125" customWidth="1"/>
  </cols>
  <sheetData>
    <row r="1" spans="1:11" ht="31.5" customHeight="1" x14ac:dyDescent="0.2">
      <c r="A1" s="36" t="s">
        <v>42</v>
      </c>
    </row>
    <row r="2" spans="1:11" ht="78.75" customHeight="1" x14ac:dyDescent="0.2">
      <c r="A2" s="29" t="s">
        <v>35</v>
      </c>
      <c r="B2" s="32" t="s">
        <v>36</v>
      </c>
      <c r="C2" s="29" t="s">
        <v>37</v>
      </c>
      <c r="D2" s="34" t="s">
        <v>38</v>
      </c>
      <c r="E2" s="34" t="s">
        <v>39</v>
      </c>
      <c r="F2" s="34" t="s">
        <v>40</v>
      </c>
      <c r="G2" s="34" t="s">
        <v>41</v>
      </c>
      <c r="H2" s="6" t="s">
        <v>4</v>
      </c>
      <c r="I2" s="7" t="s">
        <v>5</v>
      </c>
      <c r="J2" s="6" t="s">
        <v>6</v>
      </c>
      <c r="K2" s="6" t="s">
        <v>7</v>
      </c>
    </row>
    <row r="3" spans="1:11" ht="30" x14ac:dyDescent="0.2">
      <c r="A3" s="17">
        <v>1</v>
      </c>
      <c r="B3" s="3" t="s">
        <v>9</v>
      </c>
      <c r="C3" s="9">
        <v>2004</v>
      </c>
      <c r="D3" s="29" t="s">
        <v>32</v>
      </c>
      <c r="E3" s="51" t="s">
        <v>68</v>
      </c>
      <c r="F3" s="52">
        <v>16</v>
      </c>
      <c r="G3" s="41">
        <v>40</v>
      </c>
      <c r="H3" s="44">
        <v>90</v>
      </c>
      <c r="I3" s="44">
        <v>85</v>
      </c>
      <c r="J3" s="44" t="s">
        <v>133</v>
      </c>
      <c r="K3" s="44">
        <v>19</v>
      </c>
    </row>
    <row r="4" spans="1:11" ht="30" x14ac:dyDescent="0.2">
      <c r="A4" s="8">
        <v>2</v>
      </c>
      <c r="B4" s="29" t="s">
        <v>110</v>
      </c>
      <c r="C4" s="9">
        <v>1999</v>
      </c>
      <c r="D4" s="29" t="s">
        <v>108</v>
      </c>
      <c r="E4" s="51" t="s">
        <v>113</v>
      </c>
      <c r="F4" s="44">
        <v>16</v>
      </c>
      <c r="G4" s="41">
        <v>24</v>
      </c>
      <c r="H4" s="44">
        <v>48</v>
      </c>
      <c r="I4" s="44">
        <v>48</v>
      </c>
      <c r="J4" s="44" t="s">
        <v>134</v>
      </c>
      <c r="K4" s="44">
        <v>17</v>
      </c>
    </row>
    <row r="5" spans="1:11" ht="30" x14ac:dyDescent="0.2">
      <c r="A5" s="8">
        <v>3</v>
      </c>
      <c r="B5" s="87" t="s">
        <v>56</v>
      </c>
      <c r="C5" s="88">
        <v>2003</v>
      </c>
      <c r="D5" s="87" t="s">
        <v>114</v>
      </c>
      <c r="E5" s="89" t="s">
        <v>130</v>
      </c>
      <c r="F5" s="90">
        <v>16</v>
      </c>
      <c r="G5" s="100">
        <v>21</v>
      </c>
      <c r="H5" s="90">
        <v>51</v>
      </c>
      <c r="I5" s="101">
        <v>46.5</v>
      </c>
      <c r="J5" s="90"/>
      <c r="K5" s="90"/>
    </row>
    <row r="6" spans="1:11" ht="30" x14ac:dyDescent="0.2">
      <c r="A6" s="8">
        <v>4</v>
      </c>
      <c r="B6" s="40" t="s">
        <v>132</v>
      </c>
      <c r="C6" s="19">
        <v>2005</v>
      </c>
      <c r="D6" s="29" t="s">
        <v>114</v>
      </c>
      <c r="E6" s="53">
        <v>45</v>
      </c>
      <c r="F6" s="44">
        <v>16</v>
      </c>
      <c r="G6" s="41">
        <v>0</v>
      </c>
      <c r="H6" s="44">
        <v>1</v>
      </c>
      <c r="I6" s="44" t="s">
        <v>142</v>
      </c>
      <c r="J6" s="44" t="s">
        <v>143</v>
      </c>
      <c r="K6" s="44" t="s">
        <v>143</v>
      </c>
    </row>
    <row r="7" spans="1:11" ht="15" x14ac:dyDescent="0.2">
      <c r="A7" s="8">
        <v>5</v>
      </c>
      <c r="B7" s="18"/>
      <c r="C7" s="19"/>
      <c r="D7" s="18"/>
      <c r="E7" s="20"/>
      <c r="F7" s="21"/>
      <c r="G7" s="28"/>
      <c r="H7" s="22"/>
      <c r="I7" s="22"/>
      <c r="J7" s="22"/>
      <c r="K7" s="22"/>
    </row>
    <row r="8" spans="1:11" ht="15" x14ac:dyDescent="0.2">
      <c r="A8" s="8">
        <v>6</v>
      </c>
      <c r="B8" s="18"/>
      <c r="C8" s="19"/>
      <c r="D8" s="18"/>
      <c r="E8" s="20"/>
      <c r="F8" s="21"/>
      <c r="G8" s="28"/>
      <c r="H8" s="22"/>
      <c r="I8" s="22"/>
      <c r="J8" s="22"/>
      <c r="K8" s="22"/>
    </row>
    <row r="9" spans="1:11" ht="15" x14ac:dyDescent="0.2">
      <c r="A9" s="8">
        <v>7</v>
      </c>
      <c r="B9" s="18"/>
      <c r="C9" s="19"/>
      <c r="D9" s="18"/>
      <c r="E9" s="20"/>
      <c r="F9" s="21"/>
      <c r="G9" s="28"/>
      <c r="H9" s="22"/>
      <c r="I9" s="22"/>
      <c r="J9" s="22"/>
      <c r="K9" s="22"/>
    </row>
    <row r="10" spans="1:11" ht="15" x14ac:dyDescent="0.2">
      <c r="A10" s="8">
        <v>8</v>
      </c>
      <c r="B10" s="18"/>
      <c r="C10" s="19"/>
      <c r="D10" s="18"/>
      <c r="E10" s="20"/>
      <c r="F10" s="21"/>
      <c r="G10" s="28"/>
      <c r="H10" s="22"/>
      <c r="I10" s="38"/>
      <c r="J10" s="38"/>
      <c r="K10" s="38"/>
    </row>
    <row r="11" spans="1:11" ht="15" x14ac:dyDescent="0.2">
      <c r="A11" s="123"/>
      <c r="B11" s="123"/>
      <c r="C11" s="123"/>
      <c r="D11" s="123"/>
      <c r="E11" s="123"/>
      <c r="F11" s="123"/>
      <c r="G11" s="123"/>
      <c r="H11" s="123"/>
      <c r="I11" s="124"/>
      <c r="J11" s="124"/>
      <c r="K11" s="37"/>
    </row>
    <row r="14" spans="1:11" ht="13.5" customHeight="1" x14ac:dyDescent="0.2"/>
    <row r="15" spans="1:11" hidden="1" x14ac:dyDescent="0.2"/>
    <row r="16" spans="1:11" ht="36.75" customHeight="1" x14ac:dyDescent="0.2">
      <c r="A16" s="36" t="s">
        <v>43</v>
      </c>
    </row>
    <row r="17" spans="1:11" ht="54.75" customHeight="1" x14ac:dyDescent="0.2">
      <c r="A17" s="29" t="s">
        <v>35</v>
      </c>
      <c r="B17" s="32" t="s">
        <v>36</v>
      </c>
      <c r="C17" s="29" t="s">
        <v>37</v>
      </c>
      <c r="D17" s="34" t="s">
        <v>38</v>
      </c>
      <c r="E17" s="34" t="s">
        <v>39</v>
      </c>
      <c r="F17" s="34" t="s">
        <v>40</v>
      </c>
      <c r="G17" s="34" t="s">
        <v>41</v>
      </c>
      <c r="H17" s="6" t="s">
        <v>4</v>
      </c>
      <c r="I17" s="7" t="s">
        <v>5</v>
      </c>
      <c r="J17" s="6" t="s">
        <v>6</v>
      </c>
      <c r="K17" s="6" t="s">
        <v>7</v>
      </c>
    </row>
    <row r="18" spans="1:11" ht="30" x14ac:dyDescent="0.2">
      <c r="A18" s="17">
        <v>1</v>
      </c>
      <c r="B18" s="18" t="s">
        <v>16</v>
      </c>
      <c r="C18" s="19">
        <v>2000</v>
      </c>
      <c r="D18" s="18" t="s">
        <v>17</v>
      </c>
      <c r="E18" s="53">
        <v>57.6</v>
      </c>
      <c r="F18" s="44">
        <v>16</v>
      </c>
      <c r="G18" s="43">
        <v>108</v>
      </c>
      <c r="H18" s="44">
        <v>115</v>
      </c>
      <c r="I18" s="53">
        <v>165.5</v>
      </c>
      <c r="J18" s="44" t="s">
        <v>133</v>
      </c>
      <c r="K18" s="44">
        <v>19</v>
      </c>
    </row>
    <row r="19" spans="1:11" ht="30" x14ac:dyDescent="0.2">
      <c r="A19" s="8">
        <v>7</v>
      </c>
      <c r="B19" s="40" t="s">
        <v>66</v>
      </c>
      <c r="C19" s="19">
        <v>2005</v>
      </c>
      <c r="D19" s="40" t="s">
        <v>32</v>
      </c>
      <c r="E19" s="53">
        <v>58</v>
      </c>
      <c r="F19" s="44">
        <v>16</v>
      </c>
      <c r="G19" s="43">
        <v>51</v>
      </c>
      <c r="H19" s="44">
        <v>136</v>
      </c>
      <c r="I19" s="44">
        <v>119</v>
      </c>
      <c r="J19" s="44" t="s">
        <v>134</v>
      </c>
      <c r="K19" s="44">
        <v>17</v>
      </c>
    </row>
    <row r="20" spans="1:11" ht="30" x14ac:dyDescent="0.2">
      <c r="A20" s="8">
        <v>6</v>
      </c>
      <c r="B20" s="29" t="s">
        <v>131</v>
      </c>
      <c r="C20" s="9">
        <v>2003</v>
      </c>
      <c r="D20" s="29" t="s">
        <v>122</v>
      </c>
      <c r="E20" s="51">
        <v>58</v>
      </c>
      <c r="F20" s="52">
        <v>16</v>
      </c>
      <c r="G20" s="43">
        <v>43</v>
      </c>
      <c r="H20" s="44">
        <v>92</v>
      </c>
      <c r="I20" s="44">
        <v>89</v>
      </c>
      <c r="J20" s="44" t="s">
        <v>135</v>
      </c>
      <c r="K20" s="44">
        <v>15</v>
      </c>
    </row>
    <row r="21" spans="1:11" ht="30" x14ac:dyDescent="0.2">
      <c r="A21" s="8">
        <v>5</v>
      </c>
      <c r="B21" s="29" t="s">
        <v>118</v>
      </c>
      <c r="C21" s="9">
        <v>2003</v>
      </c>
      <c r="D21" s="29" t="s">
        <v>54</v>
      </c>
      <c r="E21" s="51">
        <v>58</v>
      </c>
      <c r="F21" s="52">
        <v>16</v>
      </c>
      <c r="G21" s="43">
        <v>34</v>
      </c>
      <c r="H21" s="44">
        <v>85</v>
      </c>
      <c r="I21" s="53">
        <v>76.5</v>
      </c>
      <c r="J21" s="44" t="s">
        <v>136</v>
      </c>
      <c r="K21" s="44">
        <v>13</v>
      </c>
    </row>
    <row r="22" spans="1:11" ht="15" x14ac:dyDescent="0.2">
      <c r="A22" s="8">
        <v>3</v>
      </c>
      <c r="B22" s="29" t="s">
        <v>91</v>
      </c>
      <c r="C22" s="9">
        <v>2002</v>
      </c>
      <c r="D22" s="29" t="s">
        <v>53</v>
      </c>
      <c r="E22" s="51">
        <v>57.7</v>
      </c>
      <c r="F22" s="52">
        <v>16</v>
      </c>
      <c r="G22" s="43">
        <v>15</v>
      </c>
      <c r="H22" s="44">
        <v>117</v>
      </c>
      <c r="I22" s="53">
        <v>73.5</v>
      </c>
      <c r="J22" s="44" t="s">
        <v>137</v>
      </c>
      <c r="K22" s="44">
        <v>12</v>
      </c>
    </row>
    <row r="23" spans="1:11" ht="30" x14ac:dyDescent="0.2">
      <c r="A23" s="8">
        <v>4</v>
      </c>
      <c r="B23" s="40" t="s">
        <v>115</v>
      </c>
      <c r="C23" s="19">
        <v>2002</v>
      </c>
      <c r="D23" s="40" t="s">
        <v>54</v>
      </c>
      <c r="E23" s="53">
        <v>55.4</v>
      </c>
      <c r="F23" s="44">
        <v>16</v>
      </c>
      <c r="G23" s="43">
        <v>28</v>
      </c>
      <c r="H23" s="44">
        <v>82</v>
      </c>
      <c r="I23" s="44">
        <v>69</v>
      </c>
      <c r="J23" s="44" t="s">
        <v>138</v>
      </c>
      <c r="K23" s="44">
        <v>11</v>
      </c>
    </row>
    <row r="24" spans="1:11" ht="30" x14ac:dyDescent="0.2">
      <c r="A24" s="8">
        <v>2</v>
      </c>
      <c r="B24" s="3" t="s">
        <v>76</v>
      </c>
      <c r="C24" s="9">
        <v>2001</v>
      </c>
      <c r="D24" s="3" t="s">
        <v>72</v>
      </c>
      <c r="E24" s="51">
        <v>54.3</v>
      </c>
      <c r="F24" s="52">
        <v>16</v>
      </c>
      <c r="G24" s="43">
        <v>12</v>
      </c>
      <c r="H24" s="44">
        <v>52</v>
      </c>
      <c r="I24" s="44">
        <v>38</v>
      </c>
      <c r="J24" s="44" t="s">
        <v>139</v>
      </c>
      <c r="K24" s="44">
        <v>10</v>
      </c>
    </row>
    <row r="25" spans="1:11" ht="15" x14ac:dyDescent="0.2">
      <c r="A25" s="8">
        <v>8</v>
      </c>
      <c r="B25" s="18"/>
      <c r="C25" s="19"/>
      <c r="D25" s="18"/>
      <c r="E25" s="20"/>
      <c r="F25" s="21"/>
      <c r="G25" s="28"/>
      <c r="H25" s="22"/>
      <c r="I25" s="38"/>
      <c r="J25" s="38"/>
      <c r="K25" s="38"/>
    </row>
    <row r="29" spans="1:11" ht="2.25" customHeight="1" x14ac:dyDescent="0.2"/>
    <row r="30" spans="1:11" ht="33.75" customHeight="1" x14ac:dyDescent="0.2">
      <c r="A30" s="36" t="s">
        <v>44</v>
      </c>
    </row>
    <row r="31" spans="1:11" ht="30" x14ac:dyDescent="0.2">
      <c r="A31" s="29" t="s">
        <v>35</v>
      </c>
      <c r="B31" s="32" t="s">
        <v>36</v>
      </c>
      <c r="C31" s="29" t="s">
        <v>37</v>
      </c>
      <c r="D31" s="34" t="s">
        <v>38</v>
      </c>
      <c r="E31" s="34" t="s">
        <v>39</v>
      </c>
      <c r="F31" s="34" t="s">
        <v>40</v>
      </c>
      <c r="G31" s="34" t="s">
        <v>41</v>
      </c>
      <c r="H31" s="6" t="s">
        <v>4</v>
      </c>
      <c r="I31" s="7" t="s">
        <v>5</v>
      </c>
      <c r="J31" s="6" t="s">
        <v>6</v>
      </c>
      <c r="K31" s="6" t="s">
        <v>7</v>
      </c>
    </row>
    <row r="32" spans="1:11" ht="30" x14ac:dyDescent="0.2">
      <c r="A32" s="17">
        <v>1</v>
      </c>
      <c r="B32" s="87" t="s">
        <v>65</v>
      </c>
      <c r="C32" s="88">
        <v>2002</v>
      </c>
      <c r="D32" s="87" t="s">
        <v>144</v>
      </c>
      <c r="E32" s="89">
        <v>62.9</v>
      </c>
      <c r="F32" s="90">
        <v>16</v>
      </c>
      <c r="G32" s="91">
        <v>71</v>
      </c>
      <c r="H32" s="90">
        <v>220</v>
      </c>
      <c r="I32" s="90">
        <f t="shared" ref="I32:I39" si="0">G32+(H32/2)</f>
        <v>181</v>
      </c>
      <c r="J32" s="90"/>
      <c r="K32" s="90"/>
    </row>
    <row r="33" spans="1:11" ht="30" x14ac:dyDescent="0.2">
      <c r="A33" s="8">
        <v>5</v>
      </c>
      <c r="B33" s="40" t="s">
        <v>124</v>
      </c>
      <c r="C33" s="19">
        <v>2002</v>
      </c>
      <c r="D33" s="40" t="s">
        <v>122</v>
      </c>
      <c r="E33" s="53">
        <v>61.6</v>
      </c>
      <c r="F33" s="44">
        <v>16</v>
      </c>
      <c r="G33" s="43">
        <v>68</v>
      </c>
      <c r="H33" s="44">
        <v>115</v>
      </c>
      <c r="I33" s="44">
        <f t="shared" si="0"/>
        <v>125.5</v>
      </c>
      <c r="J33" s="44" t="s">
        <v>133</v>
      </c>
      <c r="K33" s="44">
        <v>19</v>
      </c>
    </row>
    <row r="34" spans="1:11" ht="30" x14ac:dyDescent="0.2">
      <c r="A34" s="8">
        <v>2</v>
      </c>
      <c r="B34" s="40" t="s">
        <v>105</v>
      </c>
      <c r="C34" s="19">
        <v>2001</v>
      </c>
      <c r="D34" s="40" t="s">
        <v>55</v>
      </c>
      <c r="E34" s="53">
        <v>59.4</v>
      </c>
      <c r="F34" s="44">
        <v>16</v>
      </c>
      <c r="G34" s="43">
        <v>63</v>
      </c>
      <c r="H34" s="44">
        <v>111</v>
      </c>
      <c r="I34" s="44">
        <f t="shared" si="0"/>
        <v>118.5</v>
      </c>
      <c r="J34" s="44" t="s">
        <v>134</v>
      </c>
      <c r="K34" s="44">
        <v>17</v>
      </c>
    </row>
    <row r="35" spans="1:11" ht="30" x14ac:dyDescent="0.2">
      <c r="A35" s="8">
        <v>4</v>
      </c>
      <c r="B35" s="3" t="s">
        <v>22</v>
      </c>
      <c r="C35" s="9">
        <v>2000</v>
      </c>
      <c r="D35" s="29" t="s">
        <v>108</v>
      </c>
      <c r="E35" s="51">
        <v>63</v>
      </c>
      <c r="F35" s="44">
        <v>16</v>
      </c>
      <c r="G35" s="43">
        <v>71</v>
      </c>
      <c r="H35" s="44">
        <v>57</v>
      </c>
      <c r="I35" s="44">
        <f t="shared" si="0"/>
        <v>99.5</v>
      </c>
      <c r="J35" s="44" t="s">
        <v>135</v>
      </c>
      <c r="K35" s="44">
        <v>15</v>
      </c>
    </row>
    <row r="36" spans="1:11" ht="30" x14ac:dyDescent="0.2">
      <c r="A36" s="8">
        <v>6</v>
      </c>
      <c r="B36" s="40" t="s">
        <v>126</v>
      </c>
      <c r="C36" s="19">
        <v>2002</v>
      </c>
      <c r="D36" s="40" t="s">
        <v>122</v>
      </c>
      <c r="E36" s="53">
        <v>62.5</v>
      </c>
      <c r="F36" s="44">
        <v>16</v>
      </c>
      <c r="G36" s="43">
        <v>31</v>
      </c>
      <c r="H36" s="44">
        <v>83</v>
      </c>
      <c r="I36" s="44">
        <f t="shared" si="0"/>
        <v>72.5</v>
      </c>
      <c r="J36" s="44" t="s">
        <v>136</v>
      </c>
      <c r="K36" s="44">
        <v>13</v>
      </c>
    </row>
    <row r="37" spans="1:11" ht="30" x14ac:dyDescent="0.2">
      <c r="A37" s="8">
        <v>3</v>
      </c>
      <c r="B37" s="40" t="s">
        <v>107</v>
      </c>
      <c r="C37" s="19">
        <v>2003</v>
      </c>
      <c r="D37" s="40" t="s">
        <v>55</v>
      </c>
      <c r="E37" s="53">
        <v>58.6</v>
      </c>
      <c r="F37" s="44">
        <v>16</v>
      </c>
      <c r="G37" s="43">
        <v>25</v>
      </c>
      <c r="H37" s="44">
        <v>82</v>
      </c>
      <c r="I37" s="44">
        <f t="shared" si="0"/>
        <v>66</v>
      </c>
      <c r="J37" s="44" t="s">
        <v>137</v>
      </c>
      <c r="K37" s="44">
        <v>12</v>
      </c>
    </row>
    <row r="38" spans="1:11" ht="30" x14ac:dyDescent="0.2">
      <c r="A38" s="8">
        <v>7</v>
      </c>
      <c r="B38" s="40" t="s">
        <v>128</v>
      </c>
      <c r="C38" s="19">
        <v>2000</v>
      </c>
      <c r="D38" s="40" t="s">
        <v>122</v>
      </c>
      <c r="E38" s="53">
        <v>59.7</v>
      </c>
      <c r="F38" s="44">
        <v>16</v>
      </c>
      <c r="G38" s="43">
        <v>28</v>
      </c>
      <c r="H38" s="44">
        <v>48</v>
      </c>
      <c r="I38" s="44">
        <f t="shared" si="0"/>
        <v>52</v>
      </c>
      <c r="J38" s="44" t="s">
        <v>138</v>
      </c>
      <c r="K38" s="44">
        <v>11</v>
      </c>
    </row>
    <row r="39" spans="1:11" ht="30" x14ac:dyDescent="0.2">
      <c r="A39" s="8">
        <v>8</v>
      </c>
      <c r="B39" s="87" t="s">
        <v>57</v>
      </c>
      <c r="C39" s="88">
        <v>2002</v>
      </c>
      <c r="D39" s="87" t="s">
        <v>114</v>
      </c>
      <c r="E39" s="89">
        <v>63</v>
      </c>
      <c r="F39" s="90">
        <v>16</v>
      </c>
      <c r="G39" s="91">
        <v>15</v>
      </c>
      <c r="H39" s="90">
        <v>40</v>
      </c>
      <c r="I39" s="90">
        <f t="shared" si="0"/>
        <v>35</v>
      </c>
      <c r="J39" s="92"/>
      <c r="K39" s="92"/>
    </row>
    <row r="46" spans="1:11" ht="24.75" customHeight="1" x14ac:dyDescent="0.2">
      <c r="A46" s="36" t="s">
        <v>45</v>
      </c>
    </row>
    <row r="47" spans="1:11" ht="30" x14ac:dyDescent="0.2">
      <c r="A47" s="29" t="s">
        <v>35</v>
      </c>
      <c r="B47" s="32" t="s">
        <v>36</v>
      </c>
      <c r="C47" s="29" t="s">
        <v>37</v>
      </c>
      <c r="D47" s="34" t="s">
        <v>38</v>
      </c>
      <c r="E47" s="34" t="s">
        <v>39</v>
      </c>
      <c r="F47" s="34" t="s">
        <v>40</v>
      </c>
      <c r="G47" s="34" t="s">
        <v>41</v>
      </c>
      <c r="H47" s="6" t="s">
        <v>4</v>
      </c>
      <c r="I47" s="7" t="s">
        <v>5</v>
      </c>
      <c r="J47" s="6" t="s">
        <v>6</v>
      </c>
      <c r="K47" s="6" t="s">
        <v>7</v>
      </c>
    </row>
    <row r="48" spans="1:11" ht="15" x14ac:dyDescent="0.2">
      <c r="A48" s="17">
        <v>6</v>
      </c>
      <c r="B48" s="29" t="s">
        <v>86</v>
      </c>
      <c r="C48" s="9">
        <v>2000</v>
      </c>
      <c r="D48" s="29" t="s">
        <v>53</v>
      </c>
      <c r="E48" s="54">
        <v>66.3</v>
      </c>
      <c r="F48" s="46">
        <v>16</v>
      </c>
      <c r="G48" s="55">
        <v>110</v>
      </c>
      <c r="H48" s="46">
        <v>220</v>
      </c>
      <c r="I48" s="46">
        <f t="shared" ref="I48:I56" si="1">G48+(H48/2)</f>
        <v>220</v>
      </c>
      <c r="J48" s="44" t="s">
        <v>133</v>
      </c>
      <c r="K48" s="44">
        <v>19</v>
      </c>
    </row>
    <row r="49" spans="1:11" ht="30" x14ac:dyDescent="0.2">
      <c r="A49" s="72">
        <v>2</v>
      </c>
      <c r="B49" s="73" t="s">
        <v>149</v>
      </c>
      <c r="C49" s="74">
        <v>1999</v>
      </c>
      <c r="D49" s="73" t="s">
        <v>32</v>
      </c>
      <c r="E49" s="75">
        <v>67.900000000000006</v>
      </c>
      <c r="F49" s="76">
        <v>16</v>
      </c>
      <c r="G49" s="77">
        <v>106</v>
      </c>
      <c r="H49" s="78">
        <v>140</v>
      </c>
      <c r="I49" s="78">
        <f t="shared" si="1"/>
        <v>176</v>
      </c>
      <c r="J49" s="79" t="s">
        <v>134</v>
      </c>
      <c r="K49" s="79">
        <v>17</v>
      </c>
    </row>
    <row r="50" spans="1:11" ht="30" x14ac:dyDescent="0.2">
      <c r="A50" s="108">
        <v>9</v>
      </c>
      <c r="B50" s="40" t="s">
        <v>129</v>
      </c>
      <c r="C50" s="19">
        <v>2001</v>
      </c>
      <c r="D50" s="40" t="s">
        <v>122</v>
      </c>
      <c r="E50" s="54">
        <v>65.599999999999994</v>
      </c>
      <c r="F50" s="46">
        <v>16</v>
      </c>
      <c r="G50" s="109">
        <v>51</v>
      </c>
      <c r="H50" s="109">
        <v>200</v>
      </c>
      <c r="I50" s="46">
        <f t="shared" si="1"/>
        <v>151</v>
      </c>
      <c r="J50" s="110" t="s">
        <v>135</v>
      </c>
      <c r="K50" s="111">
        <v>15</v>
      </c>
    </row>
    <row r="51" spans="1:11" ht="30" x14ac:dyDescent="0.2">
      <c r="A51" s="8">
        <v>1</v>
      </c>
      <c r="B51" s="18" t="s">
        <v>20</v>
      </c>
      <c r="C51" s="19">
        <v>2000</v>
      </c>
      <c r="D51" s="18" t="s">
        <v>17</v>
      </c>
      <c r="E51" s="54">
        <v>66.3</v>
      </c>
      <c r="F51" s="46">
        <v>16</v>
      </c>
      <c r="G51" s="55">
        <v>75</v>
      </c>
      <c r="H51" s="46">
        <v>130</v>
      </c>
      <c r="I51" s="46">
        <f t="shared" si="1"/>
        <v>140</v>
      </c>
      <c r="J51" s="44" t="s">
        <v>136</v>
      </c>
      <c r="K51" s="44">
        <v>13</v>
      </c>
    </row>
    <row r="52" spans="1:11" ht="30" x14ac:dyDescent="0.2">
      <c r="A52" s="72">
        <v>5</v>
      </c>
      <c r="B52" s="73" t="s">
        <v>83</v>
      </c>
      <c r="C52" s="74">
        <v>2000</v>
      </c>
      <c r="D52" s="73" t="s">
        <v>53</v>
      </c>
      <c r="E52" s="75">
        <v>68</v>
      </c>
      <c r="F52" s="76">
        <v>16</v>
      </c>
      <c r="G52" s="77">
        <v>30</v>
      </c>
      <c r="H52" s="78">
        <v>94</v>
      </c>
      <c r="I52" s="78">
        <f t="shared" si="1"/>
        <v>77</v>
      </c>
      <c r="J52" s="79" t="s">
        <v>137</v>
      </c>
      <c r="K52" s="79">
        <v>12</v>
      </c>
    </row>
    <row r="53" spans="1:11" ht="30" x14ac:dyDescent="0.2">
      <c r="A53" s="8">
        <v>7</v>
      </c>
      <c r="B53" s="29" t="s">
        <v>106</v>
      </c>
      <c r="C53" s="9">
        <v>2003</v>
      </c>
      <c r="D53" s="29" t="s">
        <v>55</v>
      </c>
      <c r="E53" s="56">
        <v>63.6</v>
      </c>
      <c r="F53" s="57">
        <v>16</v>
      </c>
      <c r="G53" s="55">
        <v>26</v>
      </c>
      <c r="H53" s="46">
        <v>100</v>
      </c>
      <c r="I53" s="46">
        <f t="shared" si="1"/>
        <v>76</v>
      </c>
      <c r="J53" s="44" t="s">
        <v>138</v>
      </c>
      <c r="K53" s="44">
        <v>11</v>
      </c>
    </row>
    <row r="54" spans="1:11" ht="30" x14ac:dyDescent="0.2">
      <c r="A54" s="72">
        <v>3</v>
      </c>
      <c r="B54" s="80" t="s">
        <v>81</v>
      </c>
      <c r="C54" s="81">
        <v>1999</v>
      </c>
      <c r="D54" s="80" t="s">
        <v>72</v>
      </c>
      <c r="E54" s="82">
        <v>66.099999999999994</v>
      </c>
      <c r="F54" s="78">
        <v>16</v>
      </c>
      <c r="G54" s="77">
        <v>15</v>
      </c>
      <c r="H54" s="78">
        <v>120</v>
      </c>
      <c r="I54" s="78">
        <f t="shared" si="1"/>
        <v>75</v>
      </c>
      <c r="J54" s="79" t="s">
        <v>139</v>
      </c>
      <c r="K54" s="79">
        <v>10</v>
      </c>
    </row>
    <row r="55" spans="1:11" ht="30" x14ac:dyDescent="0.2">
      <c r="A55" s="63">
        <v>8</v>
      </c>
      <c r="B55" s="3" t="s">
        <v>25</v>
      </c>
      <c r="C55" s="9">
        <v>2002</v>
      </c>
      <c r="D55" s="29" t="s">
        <v>108</v>
      </c>
      <c r="E55" s="56">
        <v>67</v>
      </c>
      <c r="F55" s="46"/>
      <c r="G55" s="58">
        <v>19</v>
      </c>
      <c r="H55" s="59">
        <v>91</v>
      </c>
      <c r="I55" s="46">
        <f t="shared" si="1"/>
        <v>64.5</v>
      </c>
      <c r="J55" s="65" t="s">
        <v>140</v>
      </c>
      <c r="K55" s="65">
        <v>9</v>
      </c>
    </row>
    <row r="56" spans="1:11" ht="15" x14ac:dyDescent="0.2">
      <c r="A56" s="112">
        <v>4</v>
      </c>
      <c r="B56" s="113" t="s">
        <v>92</v>
      </c>
      <c r="C56" s="81">
        <v>2003</v>
      </c>
      <c r="D56" s="80" t="s">
        <v>52</v>
      </c>
      <c r="E56" s="82">
        <v>67.2</v>
      </c>
      <c r="F56" s="114">
        <v>16</v>
      </c>
      <c r="G56" s="115">
        <v>20</v>
      </c>
      <c r="H56" s="116">
        <v>50</v>
      </c>
      <c r="I56" s="78">
        <f t="shared" si="1"/>
        <v>45</v>
      </c>
      <c r="J56" s="117" t="s">
        <v>145</v>
      </c>
      <c r="K56" s="117">
        <v>8</v>
      </c>
    </row>
    <row r="62" spans="1:11" ht="24.75" customHeight="1" x14ac:dyDescent="0.2">
      <c r="A62" s="36" t="s">
        <v>46</v>
      </c>
    </row>
    <row r="63" spans="1:11" ht="30" x14ac:dyDescent="0.2">
      <c r="A63" s="29" t="s">
        <v>35</v>
      </c>
      <c r="B63" s="32" t="s">
        <v>36</v>
      </c>
      <c r="C63" s="29" t="s">
        <v>37</v>
      </c>
      <c r="D63" s="34" t="s">
        <v>38</v>
      </c>
      <c r="E63" s="34" t="s">
        <v>39</v>
      </c>
      <c r="F63" s="34" t="s">
        <v>40</v>
      </c>
      <c r="G63" s="34" t="s">
        <v>41</v>
      </c>
      <c r="H63" s="6" t="s">
        <v>4</v>
      </c>
      <c r="I63" s="7" t="s">
        <v>5</v>
      </c>
      <c r="J63" s="6" t="s">
        <v>6</v>
      </c>
      <c r="K63" s="6" t="s">
        <v>7</v>
      </c>
    </row>
    <row r="64" spans="1:11" ht="30" x14ac:dyDescent="0.25">
      <c r="A64" s="17">
        <v>8</v>
      </c>
      <c r="B64" s="87" t="s">
        <v>58</v>
      </c>
      <c r="C64" s="88">
        <v>2001</v>
      </c>
      <c r="D64" s="87" t="s">
        <v>114</v>
      </c>
      <c r="E64" s="118">
        <v>68.8</v>
      </c>
      <c r="F64" s="93">
        <v>16</v>
      </c>
      <c r="G64" s="94">
        <v>130</v>
      </c>
      <c r="H64" s="93">
        <v>193</v>
      </c>
      <c r="I64" s="93">
        <f t="shared" ref="I64:I71" si="2">G64+(H64/2)</f>
        <v>226.5</v>
      </c>
      <c r="J64" s="93"/>
      <c r="K64" s="93"/>
    </row>
    <row r="65" spans="1:11" ht="15" x14ac:dyDescent="0.25">
      <c r="A65" s="8">
        <v>3</v>
      </c>
      <c r="B65" s="29" t="s">
        <v>84</v>
      </c>
      <c r="C65" s="9">
        <v>2000</v>
      </c>
      <c r="D65" s="29" t="s">
        <v>53</v>
      </c>
      <c r="E65" s="68">
        <v>72.7</v>
      </c>
      <c r="F65" s="69">
        <v>16</v>
      </c>
      <c r="G65" s="42">
        <v>105</v>
      </c>
      <c r="H65" s="45">
        <v>183</v>
      </c>
      <c r="I65" s="45">
        <f t="shared" si="2"/>
        <v>196.5</v>
      </c>
      <c r="J65" s="45" t="s">
        <v>133</v>
      </c>
      <c r="K65" s="45">
        <v>19</v>
      </c>
    </row>
    <row r="66" spans="1:11" ht="30" x14ac:dyDescent="0.25">
      <c r="A66" s="8">
        <v>2</v>
      </c>
      <c r="B66" s="3" t="s">
        <v>10</v>
      </c>
      <c r="C66" s="9">
        <v>2002</v>
      </c>
      <c r="D66" s="29" t="s">
        <v>32</v>
      </c>
      <c r="E66" s="68">
        <v>69.099999999999994</v>
      </c>
      <c r="F66" s="69">
        <v>16</v>
      </c>
      <c r="G66" s="42">
        <v>113</v>
      </c>
      <c r="H66" s="45">
        <v>159</v>
      </c>
      <c r="I66" s="45">
        <f t="shared" si="2"/>
        <v>192.5</v>
      </c>
      <c r="J66" s="45" t="s">
        <v>134</v>
      </c>
      <c r="K66" s="45">
        <v>17</v>
      </c>
    </row>
    <row r="67" spans="1:11" ht="30" x14ac:dyDescent="0.25">
      <c r="A67" s="8">
        <v>5</v>
      </c>
      <c r="B67" s="29" t="s">
        <v>103</v>
      </c>
      <c r="C67" s="9">
        <v>1999</v>
      </c>
      <c r="D67" s="29" t="s">
        <v>55</v>
      </c>
      <c r="E67" s="68">
        <v>73</v>
      </c>
      <c r="F67" s="69">
        <v>16</v>
      </c>
      <c r="G67" s="42">
        <v>70</v>
      </c>
      <c r="H67" s="45">
        <v>201</v>
      </c>
      <c r="I67" s="45">
        <f t="shared" si="2"/>
        <v>170.5</v>
      </c>
      <c r="J67" s="45" t="s">
        <v>135</v>
      </c>
      <c r="K67" s="45">
        <v>15</v>
      </c>
    </row>
    <row r="68" spans="1:11" ht="15" x14ac:dyDescent="0.25">
      <c r="A68" s="8">
        <v>4</v>
      </c>
      <c r="B68" s="40" t="s">
        <v>85</v>
      </c>
      <c r="C68" s="19">
        <v>2000</v>
      </c>
      <c r="D68" s="40" t="s">
        <v>53</v>
      </c>
      <c r="E68" s="50">
        <v>70.2</v>
      </c>
      <c r="F68" s="45">
        <v>16</v>
      </c>
      <c r="G68" s="42">
        <v>70</v>
      </c>
      <c r="H68" s="45">
        <v>155</v>
      </c>
      <c r="I68" s="45">
        <f t="shared" si="2"/>
        <v>147.5</v>
      </c>
      <c r="J68" s="45" t="s">
        <v>136</v>
      </c>
      <c r="K68" s="45">
        <v>13</v>
      </c>
    </row>
    <row r="69" spans="1:11" ht="30" x14ac:dyDescent="0.25">
      <c r="A69" s="8">
        <v>6</v>
      </c>
      <c r="B69" s="40" t="s">
        <v>125</v>
      </c>
      <c r="C69" s="19">
        <v>2002</v>
      </c>
      <c r="D69" s="40" t="s">
        <v>122</v>
      </c>
      <c r="E69" s="50">
        <v>69.599999999999994</v>
      </c>
      <c r="F69" s="45">
        <v>16</v>
      </c>
      <c r="G69" s="42">
        <v>61</v>
      </c>
      <c r="H69" s="45">
        <v>153</v>
      </c>
      <c r="I69" s="45">
        <f t="shared" si="2"/>
        <v>137.5</v>
      </c>
      <c r="J69" s="45" t="s">
        <v>137</v>
      </c>
      <c r="K69" s="45">
        <v>12</v>
      </c>
    </row>
    <row r="70" spans="1:11" ht="30" x14ac:dyDescent="0.25">
      <c r="A70" s="8">
        <v>1</v>
      </c>
      <c r="B70" s="40" t="s">
        <v>60</v>
      </c>
      <c r="C70" s="19">
        <v>1999</v>
      </c>
      <c r="D70" s="18" t="s">
        <v>17</v>
      </c>
      <c r="E70" s="50">
        <v>69.900000000000006</v>
      </c>
      <c r="F70" s="45">
        <v>16</v>
      </c>
      <c r="G70" s="42">
        <v>81</v>
      </c>
      <c r="H70" s="45">
        <v>104</v>
      </c>
      <c r="I70" s="45">
        <f t="shared" si="2"/>
        <v>133</v>
      </c>
      <c r="J70" s="45" t="s">
        <v>138</v>
      </c>
      <c r="K70" s="45">
        <v>11</v>
      </c>
    </row>
    <row r="71" spans="1:11" ht="30" x14ac:dyDescent="0.25">
      <c r="A71" s="8">
        <v>7</v>
      </c>
      <c r="B71" s="29" t="s">
        <v>127</v>
      </c>
      <c r="C71" s="9">
        <v>2000</v>
      </c>
      <c r="D71" s="29" t="s">
        <v>122</v>
      </c>
      <c r="E71" s="68">
        <v>72.400000000000006</v>
      </c>
      <c r="F71" s="45">
        <v>16</v>
      </c>
      <c r="G71" s="42">
        <v>66</v>
      </c>
      <c r="H71" s="45">
        <v>51</v>
      </c>
      <c r="I71" s="45">
        <f t="shared" si="2"/>
        <v>91.5</v>
      </c>
      <c r="J71" s="119" t="s">
        <v>139</v>
      </c>
      <c r="K71" s="119">
        <v>10</v>
      </c>
    </row>
    <row r="78" spans="1:11" ht="3" customHeight="1" x14ac:dyDescent="0.2"/>
    <row r="79" spans="1:11" ht="32.25" customHeight="1" x14ac:dyDescent="0.2">
      <c r="A79" s="36" t="s">
        <v>47</v>
      </c>
    </row>
    <row r="80" spans="1:11" ht="30" x14ac:dyDescent="0.2">
      <c r="A80" s="29" t="s">
        <v>35</v>
      </c>
      <c r="B80" s="32" t="s">
        <v>36</v>
      </c>
      <c r="C80" s="29" t="s">
        <v>37</v>
      </c>
      <c r="D80" s="34" t="s">
        <v>38</v>
      </c>
      <c r="E80" s="34" t="s">
        <v>39</v>
      </c>
      <c r="F80" s="34" t="s">
        <v>40</v>
      </c>
      <c r="G80" s="34" t="s">
        <v>41</v>
      </c>
      <c r="H80" s="6" t="s">
        <v>4</v>
      </c>
      <c r="I80" s="7" t="s">
        <v>5</v>
      </c>
      <c r="J80" s="6" t="s">
        <v>6</v>
      </c>
      <c r="K80" s="6" t="s">
        <v>7</v>
      </c>
    </row>
    <row r="81" spans="1:11" ht="30" x14ac:dyDescent="0.2">
      <c r="A81" s="17">
        <v>2</v>
      </c>
      <c r="B81" s="3" t="s">
        <v>75</v>
      </c>
      <c r="C81" s="9">
        <v>2000</v>
      </c>
      <c r="D81" s="3" t="s">
        <v>72</v>
      </c>
      <c r="E81" s="54">
        <v>73.5</v>
      </c>
      <c r="F81" s="46">
        <v>16</v>
      </c>
      <c r="G81" s="55">
        <v>110</v>
      </c>
      <c r="H81" s="46">
        <v>176</v>
      </c>
      <c r="I81" s="46">
        <f t="shared" ref="I81:I88" si="3">G81+(H81/2)</f>
        <v>198</v>
      </c>
      <c r="J81" s="44" t="s">
        <v>133</v>
      </c>
      <c r="K81" s="44">
        <v>19</v>
      </c>
    </row>
    <row r="82" spans="1:11" ht="30" x14ac:dyDescent="0.2">
      <c r="A82" s="8">
        <v>8</v>
      </c>
      <c r="B82" s="120" t="s">
        <v>64</v>
      </c>
      <c r="C82" s="121">
        <v>2001</v>
      </c>
      <c r="D82" s="120" t="s">
        <v>114</v>
      </c>
      <c r="E82" s="122">
        <v>73.099999999999994</v>
      </c>
      <c r="F82" s="95">
        <v>16</v>
      </c>
      <c r="G82" s="96">
        <v>105</v>
      </c>
      <c r="H82" s="95">
        <v>166</v>
      </c>
      <c r="I82" s="95">
        <f t="shared" si="3"/>
        <v>188</v>
      </c>
      <c r="J82" s="44"/>
      <c r="K82" s="44"/>
    </row>
    <row r="83" spans="1:11" ht="30" x14ac:dyDescent="0.2">
      <c r="A83" s="8">
        <v>4</v>
      </c>
      <c r="B83" s="29" t="s">
        <v>102</v>
      </c>
      <c r="C83" s="9">
        <v>1999</v>
      </c>
      <c r="D83" s="29" t="s">
        <v>55</v>
      </c>
      <c r="E83" s="56">
        <v>78</v>
      </c>
      <c r="F83" s="57">
        <v>16</v>
      </c>
      <c r="G83" s="55">
        <v>100</v>
      </c>
      <c r="H83" s="46">
        <v>160</v>
      </c>
      <c r="I83" s="46">
        <f t="shared" si="3"/>
        <v>180</v>
      </c>
      <c r="J83" s="44" t="s">
        <v>134</v>
      </c>
      <c r="K83" s="44">
        <v>17</v>
      </c>
    </row>
    <row r="84" spans="1:11" ht="30" x14ac:dyDescent="0.2">
      <c r="A84" s="8">
        <v>5</v>
      </c>
      <c r="B84" s="40" t="s">
        <v>104</v>
      </c>
      <c r="C84" s="19">
        <v>2000</v>
      </c>
      <c r="D84" s="40" t="s">
        <v>55</v>
      </c>
      <c r="E84" s="54">
        <v>78</v>
      </c>
      <c r="F84" s="46">
        <v>16</v>
      </c>
      <c r="G84" s="55">
        <v>95</v>
      </c>
      <c r="H84" s="46">
        <v>149</v>
      </c>
      <c r="I84" s="46">
        <f t="shared" si="3"/>
        <v>169.5</v>
      </c>
      <c r="J84" s="44" t="s">
        <v>135</v>
      </c>
      <c r="K84" s="44">
        <v>15</v>
      </c>
    </row>
    <row r="85" spans="1:11" ht="30" x14ac:dyDescent="0.2">
      <c r="A85" s="8">
        <v>1</v>
      </c>
      <c r="B85" s="40" t="s">
        <v>62</v>
      </c>
      <c r="C85" s="19">
        <v>2002</v>
      </c>
      <c r="D85" s="18" t="s">
        <v>17</v>
      </c>
      <c r="E85" s="54">
        <v>76.599999999999994</v>
      </c>
      <c r="F85" s="46">
        <v>16</v>
      </c>
      <c r="G85" s="55">
        <v>56</v>
      </c>
      <c r="H85" s="46">
        <v>110</v>
      </c>
      <c r="I85" s="46">
        <f t="shared" si="3"/>
        <v>111</v>
      </c>
      <c r="J85" s="44" t="s">
        <v>136</v>
      </c>
      <c r="K85" s="44">
        <v>13</v>
      </c>
    </row>
    <row r="86" spans="1:11" ht="30" x14ac:dyDescent="0.2">
      <c r="A86" s="8">
        <v>6</v>
      </c>
      <c r="B86" s="3" t="s">
        <v>24</v>
      </c>
      <c r="C86" s="9">
        <v>2000</v>
      </c>
      <c r="D86" s="29" t="s">
        <v>108</v>
      </c>
      <c r="E86" s="56">
        <v>75.3</v>
      </c>
      <c r="F86" s="46">
        <v>16</v>
      </c>
      <c r="G86" s="55">
        <v>45</v>
      </c>
      <c r="H86" s="46">
        <v>118</v>
      </c>
      <c r="I86" s="46">
        <f t="shared" si="3"/>
        <v>104</v>
      </c>
      <c r="J86" s="44" t="s">
        <v>137</v>
      </c>
      <c r="K86" s="44">
        <v>12</v>
      </c>
    </row>
    <row r="87" spans="1:11" ht="30" x14ac:dyDescent="0.2">
      <c r="A87" s="8">
        <v>3</v>
      </c>
      <c r="B87" s="29" t="s">
        <v>82</v>
      </c>
      <c r="C87" s="9">
        <v>2001</v>
      </c>
      <c r="D87" s="29" t="s">
        <v>53</v>
      </c>
      <c r="E87" s="56">
        <v>73.599999999999994</v>
      </c>
      <c r="F87" s="46">
        <v>16</v>
      </c>
      <c r="G87" s="55">
        <v>40</v>
      </c>
      <c r="H87" s="46">
        <v>97</v>
      </c>
      <c r="I87" s="46">
        <f t="shared" si="3"/>
        <v>88.5</v>
      </c>
      <c r="J87" s="44" t="s">
        <v>138</v>
      </c>
      <c r="K87" s="44">
        <v>11</v>
      </c>
    </row>
    <row r="88" spans="1:11" ht="30" x14ac:dyDescent="0.2">
      <c r="A88" s="8">
        <v>7</v>
      </c>
      <c r="B88" s="3" t="s">
        <v>26</v>
      </c>
      <c r="C88" s="9">
        <v>2004</v>
      </c>
      <c r="D88" s="29" t="s">
        <v>108</v>
      </c>
      <c r="E88" s="56">
        <v>75.099999999999994</v>
      </c>
      <c r="F88" s="46">
        <v>16</v>
      </c>
      <c r="G88" s="55">
        <v>25</v>
      </c>
      <c r="H88" s="46">
        <v>50</v>
      </c>
      <c r="I88" s="46">
        <f t="shared" si="3"/>
        <v>50</v>
      </c>
      <c r="J88" s="48" t="s">
        <v>151</v>
      </c>
      <c r="K88" s="48">
        <v>10</v>
      </c>
    </row>
    <row r="92" spans="1:11" ht="0.75" customHeight="1" x14ac:dyDescent="0.2"/>
    <row r="93" spans="1:11" ht="36.75" customHeight="1" x14ac:dyDescent="0.2">
      <c r="A93" s="36" t="s">
        <v>48</v>
      </c>
    </row>
    <row r="94" spans="1:11" ht="30" x14ac:dyDescent="0.2">
      <c r="A94" s="29" t="s">
        <v>35</v>
      </c>
      <c r="B94" s="32" t="s">
        <v>36</v>
      </c>
      <c r="C94" s="29" t="s">
        <v>37</v>
      </c>
      <c r="D94" s="34" t="s">
        <v>38</v>
      </c>
      <c r="E94" s="34" t="s">
        <v>39</v>
      </c>
      <c r="F94" s="34" t="s">
        <v>40</v>
      </c>
      <c r="G94" s="34" t="s">
        <v>41</v>
      </c>
      <c r="H94" s="6" t="s">
        <v>4</v>
      </c>
      <c r="I94" s="7" t="s">
        <v>5</v>
      </c>
      <c r="J94" s="6" t="s">
        <v>6</v>
      </c>
      <c r="K94" s="6" t="s">
        <v>7</v>
      </c>
    </row>
    <row r="95" spans="1:11" ht="30" x14ac:dyDescent="0.2">
      <c r="A95" s="17">
        <v>4</v>
      </c>
      <c r="B95" s="40" t="s">
        <v>101</v>
      </c>
      <c r="C95" s="19">
        <v>1999</v>
      </c>
      <c r="D95" s="40" t="s">
        <v>55</v>
      </c>
      <c r="E95" s="54">
        <v>84.3</v>
      </c>
      <c r="F95" s="46">
        <v>16</v>
      </c>
      <c r="G95" s="55">
        <v>115</v>
      </c>
      <c r="H95" s="46">
        <v>159</v>
      </c>
      <c r="I95" s="46">
        <f>G95+(H95/2)</f>
        <v>194.5</v>
      </c>
      <c r="J95" s="47" t="s">
        <v>133</v>
      </c>
      <c r="K95" s="44">
        <v>19</v>
      </c>
    </row>
    <row r="96" spans="1:11" ht="30" x14ac:dyDescent="0.2">
      <c r="A96" s="8">
        <v>6</v>
      </c>
      <c r="B96" s="29" t="s">
        <v>123</v>
      </c>
      <c r="C96" s="9">
        <v>2000</v>
      </c>
      <c r="D96" s="29" t="s">
        <v>122</v>
      </c>
      <c r="E96" s="56">
        <v>82.4</v>
      </c>
      <c r="F96" s="57">
        <v>16</v>
      </c>
      <c r="G96" s="55">
        <v>81</v>
      </c>
      <c r="H96" s="46">
        <v>184</v>
      </c>
      <c r="I96" s="46">
        <f>G96+(H96/2)</f>
        <v>173</v>
      </c>
      <c r="J96" s="44" t="s">
        <v>134</v>
      </c>
      <c r="K96" s="44">
        <v>17</v>
      </c>
    </row>
    <row r="97" spans="1:11" ht="30" x14ac:dyDescent="0.2">
      <c r="A97" s="8">
        <v>1</v>
      </c>
      <c r="B97" s="3" t="s">
        <v>74</v>
      </c>
      <c r="C97" s="9">
        <v>2000</v>
      </c>
      <c r="D97" s="3" t="s">
        <v>72</v>
      </c>
      <c r="E97" s="56">
        <v>79</v>
      </c>
      <c r="F97" s="57">
        <v>16</v>
      </c>
      <c r="G97" s="55">
        <v>66</v>
      </c>
      <c r="H97" s="46">
        <v>183</v>
      </c>
      <c r="I97" s="46">
        <f>G97+(H97/2)</f>
        <v>157.5</v>
      </c>
      <c r="J97" s="44" t="s">
        <v>135</v>
      </c>
      <c r="K97" s="44">
        <v>15</v>
      </c>
    </row>
    <row r="98" spans="1:11" ht="30" x14ac:dyDescent="0.2">
      <c r="A98" s="8">
        <v>5</v>
      </c>
      <c r="B98" s="18" t="s">
        <v>23</v>
      </c>
      <c r="C98" s="19">
        <v>2002</v>
      </c>
      <c r="D98" s="40" t="s">
        <v>108</v>
      </c>
      <c r="E98" s="54">
        <v>83</v>
      </c>
      <c r="F98" s="46">
        <v>16</v>
      </c>
      <c r="G98" s="55">
        <v>80</v>
      </c>
      <c r="H98" s="46">
        <v>146</v>
      </c>
      <c r="I98" s="46">
        <f>G98+(H98/2)</f>
        <v>153</v>
      </c>
      <c r="J98" s="44" t="s">
        <v>136</v>
      </c>
      <c r="K98" s="44">
        <v>13</v>
      </c>
    </row>
    <row r="99" spans="1:11" ht="30" x14ac:dyDescent="0.2">
      <c r="A99" s="8">
        <v>2</v>
      </c>
      <c r="B99" s="29" t="s">
        <v>119</v>
      </c>
      <c r="C99" s="9">
        <v>2001</v>
      </c>
      <c r="D99" s="29" t="s">
        <v>54</v>
      </c>
      <c r="E99" s="56">
        <v>84.5</v>
      </c>
      <c r="F99" s="46">
        <v>16</v>
      </c>
      <c r="G99" s="55">
        <v>50</v>
      </c>
      <c r="H99" s="46">
        <v>165</v>
      </c>
      <c r="I99" s="46">
        <f>G99+(H99/2)</f>
        <v>132.5</v>
      </c>
      <c r="J99" s="44" t="s">
        <v>137</v>
      </c>
      <c r="K99" s="44">
        <v>12</v>
      </c>
    </row>
    <row r="100" spans="1:11" ht="30" x14ac:dyDescent="0.2">
      <c r="A100" s="8">
        <v>3</v>
      </c>
      <c r="B100" s="40" t="s">
        <v>121</v>
      </c>
      <c r="C100" s="19">
        <v>1999</v>
      </c>
      <c r="D100" s="40" t="s">
        <v>54</v>
      </c>
      <c r="E100" s="54">
        <v>86.6</v>
      </c>
      <c r="F100" s="46">
        <v>24</v>
      </c>
      <c r="G100" s="55">
        <v>20</v>
      </c>
      <c r="H100" s="46">
        <v>87</v>
      </c>
      <c r="I100" s="46">
        <v>127</v>
      </c>
      <c r="J100" s="44" t="s">
        <v>138</v>
      </c>
      <c r="K100" s="44">
        <v>11</v>
      </c>
    </row>
    <row r="101" spans="1:11" ht="15" x14ac:dyDescent="0.2">
      <c r="A101" s="8">
        <v>7</v>
      </c>
      <c r="E101" s="20"/>
      <c r="F101" s="21"/>
      <c r="G101" s="28"/>
      <c r="H101" s="22"/>
      <c r="I101" s="22"/>
      <c r="J101" s="22"/>
      <c r="K101" s="22"/>
    </row>
    <row r="102" spans="1:11" ht="15" x14ac:dyDescent="0.2">
      <c r="A102" s="8">
        <v>8</v>
      </c>
      <c r="B102" s="18"/>
      <c r="C102" s="19"/>
      <c r="D102" s="18"/>
      <c r="E102" s="20"/>
      <c r="F102" s="21"/>
      <c r="G102" s="28"/>
      <c r="H102" s="22"/>
      <c r="I102" s="38"/>
      <c r="J102" s="38"/>
      <c r="K102" s="38"/>
    </row>
    <row r="110" spans="1:11" ht="14.25" customHeight="1" x14ac:dyDescent="0.2"/>
    <row r="111" spans="1:11" ht="27.75" customHeight="1" x14ac:dyDescent="0.2">
      <c r="A111" s="36" t="s">
        <v>49</v>
      </c>
    </row>
    <row r="112" spans="1:11" ht="30" x14ac:dyDescent="0.2">
      <c r="A112" s="29" t="s">
        <v>35</v>
      </c>
      <c r="B112" s="32" t="s">
        <v>36</v>
      </c>
      <c r="C112" s="29" t="s">
        <v>37</v>
      </c>
      <c r="D112" s="34" t="s">
        <v>38</v>
      </c>
      <c r="E112" s="34" t="s">
        <v>39</v>
      </c>
      <c r="F112" s="34" t="s">
        <v>40</v>
      </c>
      <c r="G112" s="34" t="s">
        <v>41</v>
      </c>
      <c r="H112" s="6" t="s">
        <v>4</v>
      </c>
      <c r="I112" s="7" t="s">
        <v>5</v>
      </c>
      <c r="J112" s="6" t="s">
        <v>6</v>
      </c>
      <c r="K112" s="6" t="s">
        <v>7</v>
      </c>
    </row>
    <row r="113" spans="1:11" ht="30" x14ac:dyDescent="0.2">
      <c r="A113" s="17">
        <v>3</v>
      </c>
      <c r="B113" s="29" t="s">
        <v>146</v>
      </c>
      <c r="C113" s="19">
        <v>2000</v>
      </c>
      <c r="D113" s="18" t="s">
        <v>72</v>
      </c>
      <c r="E113" s="53" t="s">
        <v>73</v>
      </c>
      <c r="F113" s="44">
        <v>24</v>
      </c>
      <c r="G113" s="43">
        <v>60</v>
      </c>
      <c r="H113" s="44">
        <v>153</v>
      </c>
      <c r="I113" s="44">
        <f>G113*2+H113</f>
        <v>273</v>
      </c>
      <c r="J113" s="44" t="s">
        <v>133</v>
      </c>
      <c r="K113" s="44">
        <v>19</v>
      </c>
    </row>
    <row r="114" spans="1:11" ht="30" x14ac:dyDescent="0.2">
      <c r="A114" s="8">
        <v>2</v>
      </c>
      <c r="B114" s="29" t="s">
        <v>71</v>
      </c>
      <c r="C114" s="9">
        <v>2000</v>
      </c>
      <c r="D114" s="29" t="s">
        <v>32</v>
      </c>
      <c r="E114" s="51" t="s">
        <v>69</v>
      </c>
      <c r="F114" s="52">
        <v>24</v>
      </c>
      <c r="G114" s="43">
        <v>75</v>
      </c>
      <c r="H114" s="44">
        <v>100</v>
      </c>
      <c r="I114" s="44">
        <f>G114*2+H114</f>
        <v>250</v>
      </c>
      <c r="J114" s="44" t="s">
        <v>134</v>
      </c>
      <c r="K114" s="44">
        <v>17</v>
      </c>
    </row>
    <row r="115" spans="1:11" ht="30" x14ac:dyDescent="0.2">
      <c r="A115" s="8">
        <v>1</v>
      </c>
      <c r="B115" s="18" t="s">
        <v>18</v>
      </c>
      <c r="C115" s="19">
        <v>2000</v>
      </c>
      <c r="D115" s="18" t="s">
        <v>17</v>
      </c>
      <c r="E115" s="53" t="s">
        <v>61</v>
      </c>
      <c r="F115" s="44">
        <v>24</v>
      </c>
      <c r="G115" s="43">
        <v>62</v>
      </c>
      <c r="H115" s="44">
        <v>90</v>
      </c>
      <c r="I115" s="44">
        <f>G115*2+H115</f>
        <v>214</v>
      </c>
      <c r="J115" s="44" t="s">
        <v>135</v>
      </c>
      <c r="K115" s="44">
        <v>15</v>
      </c>
    </row>
    <row r="116" spans="1:11" ht="30" x14ac:dyDescent="0.2">
      <c r="A116" s="8">
        <v>8</v>
      </c>
      <c r="B116" s="29" t="s">
        <v>147</v>
      </c>
      <c r="C116" s="9"/>
      <c r="D116" s="40" t="s">
        <v>32</v>
      </c>
      <c r="E116" s="10"/>
      <c r="F116" s="11">
        <v>24</v>
      </c>
      <c r="G116" s="42">
        <v>50</v>
      </c>
      <c r="H116" s="22">
        <v>112</v>
      </c>
      <c r="I116" s="22">
        <v>212</v>
      </c>
      <c r="J116" s="22" t="s">
        <v>136</v>
      </c>
      <c r="K116" s="22">
        <v>13</v>
      </c>
    </row>
    <row r="117" spans="1:11" ht="30" x14ac:dyDescent="0.2">
      <c r="A117" s="8">
        <v>7</v>
      </c>
      <c r="B117" s="29" t="s">
        <v>100</v>
      </c>
      <c r="C117" s="9">
        <v>1999</v>
      </c>
      <c r="D117" s="40" t="s">
        <v>55</v>
      </c>
      <c r="E117" s="51" t="s">
        <v>73</v>
      </c>
      <c r="F117" s="52">
        <v>16</v>
      </c>
      <c r="G117" s="43">
        <v>107</v>
      </c>
      <c r="H117" s="44">
        <v>205</v>
      </c>
      <c r="I117" s="44">
        <f>G117+(H117/2)</f>
        <v>209.5</v>
      </c>
      <c r="J117" s="44" t="s">
        <v>137</v>
      </c>
      <c r="K117" s="44">
        <v>12</v>
      </c>
    </row>
    <row r="118" spans="1:11" ht="15" x14ac:dyDescent="0.2">
      <c r="A118" s="8">
        <v>6</v>
      </c>
      <c r="B118" s="29" t="s">
        <v>89</v>
      </c>
      <c r="C118" s="9">
        <v>2002</v>
      </c>
      <c r="D118" s="29" t="s">
        <v>53</v>
      </c>
      <c r="E118" s="51" t="s">
        <v>90</v>
      </c>
      <c r="F118" s="52">
        <v>16</v>
      </c>
      <c r="G118" s="43">
        <v>40</v>
      </c>
      <c r="H118" s="44">
        <v>120</v>
      </c>
      <c r="I118" s="44">
        <f>G118+(H118/2)</f>
        <v>100</v>
      </c>
      <c r="J118" s="44" t="s">
        <v>138</v>
      </c>
      <c r="K118" s="44">
        <v>11</v>
      </c>
    </row>
    <row r="119" spans="1:11" ht="15" x14ac:dyDescent="0.2">
      <c r="A119" s="8">
        <v>4</v>
      </c>
      <c r="B119" s="40" t="s">
        <v>93</v>
      </c>
      <c r="C119" s="19">
        <v>2003</v>
      </c>
      <c r="D119" s="40" t="s">
        <v>52</v>
      </c>
      <c r="E119" s="53" t="s">
        <v>94</v>
      </c>
      <c r="F119" s="44">
        <v>16</v>
      </c>
      <c r="G119" s="43">
        <v>20</v>
      </c>
      <c r="H119" s="44">
        <v>70</v>
      </c>
      <c r="I119" s="44">
        <f>G119+(H119/2)</f>
        <v>55</v>
      </c>
      <c r="J119" s="44" t="s">
        <v>139</v>
      </c>
      <c r="K119" s="44">
        <v>10</v>
      </c>
    </row>
    <row r="120" spans="1:11" ht="30" x14ac:dyDescent="0.2">
      <c r="A120" s="8">
        <v>5</v>
      </c>
      <c r="B120" s="40" t="s">
        <v>95</v>
      </c>
      <c r="C120" s="19">
        <v>2001</v>
      </c>
      <c r="D120" s="29" t="s">
        <v>52</v>
      </c>
      <c r="E120" s="53">
        <v>102</v>
      </c>
      <c r="F120" s="44">
        <v>16</v>
      </c>
      <c r="G120" s="43">
        <v>15</v>
      </c>
      <c r="H120" s="44">
        <v>50</v>
      </c>
      <c r="I120" s="48">
        <f>G120+(H120/2)</f>
        <v>40</v>
      </c>
      <c r="J120" s="48" t="s">
        <v>140</v>
      </c>
      <c r="K120" s="48">
        <v>9</v>
      </c>
    </row>
    <row r="125" spans="1:11" ht="26.25" customHeight="1" x14ac:dyDescent="0.2">
      <c r="A125" s="39" t="s">
        <v>50</v>
      </c>
      <c r="B125" s="35"/>
    </row>
    <row r="126" spans="1:11" ht="30" x14ac:dyDescent="0.2">
      <c r="A126" s="29" t="s">
        <v>35</v>
      </c>
      <c r="B126" s="32" t="s">
        <v>36</v>
      </c>
      <c r="C126" s="29" t="s">
        <v>37</v>
      </c>
      <c r="D126" s="34" t="s">
        <v>38</v>
      </c>
      <c r="E126" s="34" t="s">
        <v>39</v>
      </c>
      <c r="F126" s="34" t="s">
        <v>40</v>
      </c>
      <c r="G126" s="34" t="s">
        <v>41</v>
      </c>
      <c r="H126" s="6" t="s">
        <v>4</v>
      </c>
      <c r="I126" s="7" t="s">
        <v>5</v>
      </c>
      <c r="J126" s="6" t="s">
        <v>6</v>
      </c>
      <c r="K126" s="6" t="s">
        <v>7</v>
      </c>
    </row>
    <row r="127" spans="1:11" ht="30" x14ac:dyDescent="0.2">
      <c r="A127" s="17">
        <v>1</v>
      </c>
      <c r="B127" s="3" t="s">
        <v>19</v>
      </c>
      <c r="C127" s="19">
        <v>2002</v>
      </c>
      <c r="D127" s="3" t="s">
        <v>17</v>
      </c>
      <c r="E127" s="20">
        <v>62.8</v>
      </c>
      <c r="F127" s="22">
        <v>16</v>
      </c>
      <c r="G127" s="28"/>
      <c r="H127" s="41">
        <v>60</v>
      </c>
      <c r="I127" s="44">
        <v>120</v>
      </c>
      <c r="J127" s="44" t="s">
        <v>135</v>
      </c>
      <c r="K127" s="44">
        <v>15</v>
      </c>
    </row>
    <row r="128" spans="1:11" ht="30" x14ac:dyDescent="0.2">
      <c r="A128" s="8">
        <v>2</v>
      </c>
      <c r="B128" s="3" t="s">
        <v>8</v>
      </c>
      <c r="C128" s="9">
        <v>2003</v>
      </c>
      <c r="D128" s="29" t="s">
        <v>32</v>
      </c>
      <c r="E128" s="10" t="s">
        <v>67</v>
      </c>
      <c r="F128" s="11">
        <v>12</v>
      </c>
      <c r="G128" s="28"/>
      <c r="H128" s="41">
        <v>162</v>
      </c>
      <c r="I128" s="44">
        <v>162</v>
      </c>
      <c r="J128" s="47" t="s">
        <v>133</v>
      </c>
      <c r="K128" s="44">
        <v>19</v>
      </c>
    </row>
    <row r="129" spans="1:11" ht="30" x14ac:dyDescent="0.2">
      <c r="A129" s="8">
        <v>3</v>
      </c>
      <c r="B129" s="18" t="s">
        <v>77</v>
      </c>
      <c r="C129" s="19">
        <v>2000</v>
      </c>
      <c r="D129" s="18" t="s">
        <v>72</v>
      </c>
      <c r="E129" s="20" t="s">
        <v>78</v>
      </c>
      <c r="F129" s="22">
        <v>12</v>
      </c>
      <c r="G129" s="28"/>
      <c r="H129" s="41">
        <v>70</v>
      </c>
      <c r="I129" s="44">
        <v>70</v>
      </c>
      <c r="J129" s="44" t="s">
        <v>137</v>
      </c>
      <c r="K129" s="44">
        <v>12</v>
      </c>
    </row>
    <row r="130" spans="1:11" ht="15" x14ac:dyDescent="0.2">
      <c r="A130" s="8">
        <v>4</v>
      </c>
      <c r="B130" s="29" t="s">
        <v>96</v>
      </c>
      <c r="C130" s="9">
        <v>2001</v>
      </c>
      <c r="D130" s="40" t="s">
        <v>52</v>
      </c>
      <c r="E130" s="10" t="s">
        <v>97</v>
      </c>
      <c r="F130" s="11">
        <v>12</v>
      </c>
      <c r="G130" s="28"/>
      <c r="H130" s="41">
        <v>25</v>
      </c>
      <c r="I130" s="44">
        <v>25</v>
      </c>
      <c r="J130" s="44" t="s">
        <v>138</v>
      </c>
      <c r="K130" s="44">
        <v>11</v>
      </c>
    </row>
    <row r="131" spans="1:11" ht="30" x14ac:dyDescent="0.2">
      <c r="A131" s="8">
        <v>5</v>
      </c>
      <c r="B131" s="29" t="s">
        <v>116</v>
      </c>
      <c r="C131" s="9">
        <v>2001</v>
      </c>
      <c r="D131" s="29" t="s">
        <v>54</v>
      </c>
      <c r="E131" s="10" t="s">
        <v>117</v>
      </c>
      <c r="F131" s="11">
        <v>16</v>
      </c>
      <c r="G131" s="28"/>
      <c r="H131" s="41">
        <v>53</v>
      </c>
      <c r="I131" s="44">
        <v>106</v>
      </c>
      <c r="J131" s="44" t="s">
        <v>136</v>
      </c>
      <c r="K131" s="44">
        <v>13</v>
      </c>
    </row>
    <row r="132" spans="1:11" ht="30" x14ac:dyDescent="0.2">
      <c r="A132" s="8">
        <v>6</v>
      </c>
      <c r="B132" s="3" t="s">
        <v>21</v>
      </c>
      <c r="C132" s="9">
        <v>2000</v>
      </c>
      <c r="D132" s="29" t="s">
        <v>108</v>
      </c>
      <c r="E132" s="10">
        <v>63</v>
      </c>
      <c r="F132" s="22">
        <v>16</v>
      </c>
      <c r="G132" s="28"/>
      <c r="H132" s="41">
        <v>81</v>
      </c>
      <c r="I132" s="44">
        <v>162</v>
      </c>
      <c r="J132" s="44" t="s">
        <v>134</v>
      </c>
      <c r="K132" s="44">
        <v>17</v>
      </c>
    </row>
    <row r="133" spans="1:11" ht="30" x14ac:dyDescent="0.2">
      <c r="A133" s="8">
        <v>7</v>
      </c>
      <c r="B133" s="29" t="s">
        <v>111</v>
      </c>
      <c r="C133" s="9">
        <v>2003</v>
      </c>
      <c r="D133" s="29" t="s">
        <v>108</v>
      </c>
      <c r="E133" s="10" t="s">
        <v>112</v>
      </c>
      <c r="F133" s="22">
        <v>12</v>
      </c>
      <c r="G133" s="28"/>
      <c r="H133" s="41">
        <v>24</v>
      </c>
      <c r="I133" s="44">
        <v>24</v>
      </c>
      <c r="J133" s="44" t="s">
        <v>139</v>
      </c>
      <c r="K133" s="44">
        <v>10</v>
      </c>
    </row>
    <row r="134" spans="1:11" ht="30" x14ac:dyDescent="0.2">
      <c r="A134" s="8">
        <v>8</v>
      </c>
      <c r="B134" s="87" t="s">
        <v>59</v>
      </c>
      <c r="C134" s="88">
        <v>2002</v>
      </c>
      <c r="D134" s="87" t="s">
        <v>114</v>
      </c>
      <c r="E134" s="97">
        <v>55</v>
      </c>
      <c r="F134" s="98">
        <v>12</v>
      </c>
      <c r="G134" s="99"/>
      <c r="H134" s="100">
        <v>65</v>
      </c>
      <c r="I134" s="92">
        <v>65</v>
      </c>
      <c r="J134" s="92"/>
      <c r="K134" s="48"/>
    </row>
    <row r="140" spans="1:11" ht="25.5" customHeight="1" x14ac:dyDescent="0.2">
      <c r="A140" s="39" t="s">
        <v>51</v>
      </c>
      <c r="B140" s="35"/>
    </row>
    <row r="141" spans="1:11" ht="30" x14ac:dyDescent="0.2">
      <c r="A141" s="29" t="s">
        <v>35</v>
      </c>
      <c r="B141" s="32" t="s">
        <v>36</v>
      </c>
      <c r="C141" s="29" t="s">
        <v>37</v>
      </c>
      <c r="D141" s="34" t="s">
        <v>38</v>
      </c>
      <c r="E141" s="34" t="s">
        <v>39</v>
      </c>
      <c r="F141" s="34" t="s">
        <v>40</v>
      </c>
      <c r="G141" s="34" t="s">
        <v>41</v>
      </c>
      <c r="H141" s="6" t="s">
        <v>4</v>
      </c>
      <c r="I141" s="7" t="s">
        <v>5</v>
      </c>
      <c r="J141" s="6" t="s">
        <v>6</v>
      </c>
      <c r="K141" s="6" t="s">
        <v>7</v>
      </c>
    </row>
    <row r="142" spans="1:11" ht="30" x14ac:dyDescent="0.2">
      <c r="A142" s="17">
        <v>1</v>
      </c>
      <c r="B142" s="3" t="s">
        <v>11</v>
      </c>
      <c r="C142" s="9">
        <v>2002</v>
      </c>
      <c r="D142" s="29" t="s">
        <v>32</v>
      </c>
      <c r="E142" s="10">
        <v>74</v>
      </c>
      <c r="F142" s="11">
        <v>16</v>
      </c>
      <c r="G142" s="28"/>
      <c r="H142" s="41">
        <v>74</v>
      </c>
      <c r="I142" s="49">
        <v>148</v>
      </c>
      <c r="J142" s="49" t="s">
        <v>133</v>
      </c>
      <c r="K142" s="49">
        <v>19</v>
      </c>
    </row>
    <row r="143" spans="1:11" ht="30" x14ac:dyDescent="0.2">
      <c r="A143" s="8">
        <v>2</v>
      </c>
      <c r="B143" s="40" t="s">
        <v>79</v>
      </c>
      <c r="C143" s="19">
        <v>2000</v>
      </c>
      <c r="D143" s="18" t="s">
        <v>72</v>
      </c>
      <c r="E143" s="20" t="s">
        <v>80</v>
      </c>
      <c r="F143" s="22">
        <v>12</v>
      </c>
      <c r="G143" s="28"/>
      <c r="H143" s="41">
        <v>48</v>
      </c>
      <c r="I143" s="49">
        <v>48</v>
      </c>
      <c r="J143" s="49" t="s">
        <v>150</v>
      </c>
      <c r="K143" s="49">
        <v>12</v>
      </c>
    </row>
    <row r="144" spans="1:11" ht="15" x14ac:dyDescent="0.2">
      <c r="A144" s="8">
        <v>3</v>
      </c>
      <c r="B144" s="29" t="s">
        <v>98</v>
      </c>
      <c r="C144" s="9">
        <v>2000</v>
      </c>
      <c r="D144" s="40" t="s">
        <v>52</v>
      </c>
      <c r="E144" s="10" t="s">
        <v>99</v>
      </c>
      <c r="F144" s="11">
        <v>16</v>
      </c>
      <c r="G144" s="28"/>
      <c r="H144" s="41">
        <v>70</v>
      </c>
      <c r="I144" s="49">
        <v>140</v>
      </c>
      <c r="J144" s="49" t="s">
        <v>134</v>
      </c>
      <c r="K144" s="49">
        <v>17</v>
      </c>
    </row>
    <row r="145" spans="1:11" ht="15" x14ac:dyDescent="0.2">
      <c r="A145" s="8">
        <v>4</v>
      </c>
      <c r="B145" s="29" t="s">
        <v>87</v>
      </c>
      <c r="C145" s="9">
        <v>2001</v>
      </c>
      <c r="D145" s="29" t="s">
        <v>53</v>
      </c>
      <c r="E145" s="10" t="s">
        <v>88</v>
      </c>
      <c r="F145" s="11">
        <v>12</v>
      </c>
      <c r="G145" s="28"/>
      <c r="H145" s="41">
        <v>103</v>
      </c>
      <c r="I145" s="49">
        <v>103</v>
      </c>
      <c r="J145" s="49" t="s">
        <v>135</v>
      </c>
      <c r="K145" s="49">
        <v>15</v>
      </c>
    </row>
    <row r="146" spans="1:11" ht="30" x14ac:dyDescent="0.2">
      <c r="A146" s="8">
        <v>5</v>
      </c>
      <c r="B146" s="29" t="s">
        <v>120</v>
      </c>
      <c r="C146" s="9">
        <v>2002</v>
      </c>
      <c r="D146" s="29" t="s">
        <v>54</v>
      </c>
      <c r="E146" s="10" t="s">
        <v>109</v>
      </c>
      <c r="F146" s="11">
        <v>12</v>
      </c>
      <c r="G146" s="28"/>
      <c r="H146" s="41">
        <v>71</v>
      </c>
      <c r="I146" s="49">
        <v>71</v>
      </c>
      <c r="J146" s="49" t="s">
        <v>136</v>
      </c>
      <c r="K146" s="49">
        <v>13</v>
      </c>
    </row>
    <row r="147" spans="1:11" ht="30" x14ac:dyDescent="0.2">
      <c r="A147" s="8">
        <v>6</v>
      </c>
      <c r="B147" s="87" t="s">
        <v>63</v>
      </c>
      <c r="C147" s="88">
        <v>2002</v>
      </c>
      <c r="D147" s="87" t="s">
        <v>141</v>
      </c>
      <c r="E147" s="97" t="s">
        <v>70</v>
      </c>
      <c r="F147" s="98">
        <v>12</v>
      </c>
      <c r="G147" s="99"/>
      <c r="H147" s="100">
        <v>162</v>
      </c>
      <c r="I147" s="90">
        <v>162</v>
      </c>
      <c r="J147" s="90"/>
      <c r="K147" s="90"/>
    </row>
    <row r="148" spans="1:11" ht="15" x14ac:dyDescent="0.2">
      <c r="A148" s="8">
        <v>7</v>
      </c>
      <c r="B148" s="18"/>
      <c r="C148" s="19"/>
      <c r="D148" s="18"/>
      <c r="E148" s="20"/>
      <c r="F148" s="21"/>
      <c r="G148" s="28"/>
      <c r="H148" s="22"/>
      <c r="I148" s="22"/>
      <c r="J148" s="22"/>
      <c r="K148" s="22"/>
    </row>
    <row r="149" spans="1:11" ht="15" x14ac:dyDescent="0.2">
      <c r="A149" s="8">
        <v>8</v>
      </c>
      <c r="B149" s="18"/>
      <c r="C149" s="19"/>
      <c r="D149" s="18"/>
      <c r="E149" s="20"/>
      <c r="F149" s="21"/>
      <c r="G149" s="28"/>
      <c r="H149" s="22"/>
      <c r="I149" s="38"/>
      <c r="J149" s="38"/>
      <c r="K149" s="38"/>
    </row>
  </sheetData>
  <sortState ref="A113:K120">
    <sortCondition descending="1" ref="I113"/>
  </sortState>
  <mergeCells count="2">
    <mergeCell ref="A11:H11"/>
    <mergeCell ref="I11:J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20" sqref="B20"/>
    </sheetView>
  </sheetViews>
  <sheetFormatPr defaultRowHeight="12.75" x14ac:dyDescent="0.2"/>
  <cols>
    <col min="1" max="1" width="6.5" customWidth="1"/>
    <col min="2" max="2" width="52.83203125" customWidth="1"/>
    <col min="3" max="3" width="17.5" customWidth="1"/>
    <col min="4" max="4" width="17.33203125" customWidth="1"/>
  </cols>
  <sheetData>
    <row r="1" spans="1:4" ht="15.75" customHeight="1" x14ac:dyDescent="0.2">
      <c r="A1" s="16"/>
      <c r="B1" s="31" t="s">
        <v>27</v>
      </c>
      <c r="C1" s="16"/>
      <c r="D1" s="16"/>
    </row>
    <row r="2" spans="1:4" ht="30.2" customHeight="1" x14ac:dyDescent="0.2">
      <c r="A2" s="125" t="s">
        <v>34</v>
      </c>
      <c r="B2" s="126"/>
      <c r="C2" s="126"/>
      <c r="D2" s="126"/>
    </row>
    <row r="3" spans="1:4" ht="57.2" customHeight="1" x14ac:dyDescent="0.2">
      <c r="A3" s="2"/>
      <c r="B3" s="30" t="s">
        <v>33</v>
      </c>
      <c r="C3" s="127" t="s">
        <v>30</v>
      </c>
      <c r="D3" s="128"/>
    </row>
    <row r="4" spans="1:4" ht="31.5" customHeight="1" x14ac:dyDescent="0.2">
      <c r="A4" s="27" t="s">
        <v>12</v>
      </c>
      <c r="B4" s="6" t="s">
        <v>1</v>
      </c>
      <c r="C4" s="6" t="s">
        <v>5</v>
      </c>
      <c r="D4" s="6" t="s">
        <v>6</v>
      </c>
    </row>
    <row r="5" spans="1:4" ht="15.75" customHeight="1" x14ac:dyDescent="0.2">
      <c r="A5" s="23">
        <v>1</v>
      </c>
      <c r="B5" s="29" t="s">
        <v>32</v>
      </c>
      <c r="C5" s="11">
        <v>108</v>
      </c>
      <c r="D5" s="11">
        <v>1</v>
      </c>
    </row>
    <row r="6" spans="1:4" ht="15.75" customHeight="1" x14ac:dyDescent="0.2">
      <c r="A6" s="23">
        <v>2</v>
      </c>
      <c r="B6" s="40" t="s">
        <v>55</v>
      </c>
      <c r="C6" s="11">
        <v>95</v>
      </c>
      <c r="D6" s="11">
        <v>2</v>
      </c>
    </row>
    <row r="7" spans="1:4" ht="15.75" customHeight="1" x14ac:dyDescent="0.2">
      <c r="A7" s="23">
        <v>3</v>
      </c>
      <c r="B7" s="40" t="s">
        <v>122</v>
      </c>
      <c r="C7" s="11">
        <v>91</v>
      </c>
      <c r="D7" s="11">
        <v>3</v>
      </c>
    </row>
    <row r="8" spans="1:4" ht="15.75" customHeight="1" x14ac:dyDescent="0.2">
      <c r="A8" s="23">
        <v>4</v>
      </c>
      <c r="B8" s="40" t="s">
        <v>53</v>
      </c>
      <c r="C8" s="11">
        <v>90</v>
      </c>
      <c r="D8" s="11">
        <v>4</v>
      </c>
    </row>
    <row r="9" spans="1:4" ht="15.75" customHeight="1" x14ac:dyDescent="0.2">
      <c r="A9" s="23">
        <v>5</v>
      </c>
      <c r="B9" s="3" t="s">
        <v>72</v>
      </c>
      <c r="C9" s="11">
        <v>87</v>
      </c>
      <c r="D9" s="11">
        <v>5</v>
      </c>
    </row>
    <row r="10" spans="1:4" ht="15.75" customHeight="1" x14ac:dyDescent="0.2">
      <c r="A10" s="23">
        <v>6</v>
      </c>
      <c r="B10" s="40" t="s">
        <v>148</v>
      </c>
      <c r="C10" s="11">
        <v>86</v>
      </c>
      <c r="D10" s="11">
        <v>6</v>
      </c>
    </row>
    <row r="11" spans="1:4" ht="15.75" customHeight="1" x14ac:dyDescent="0.2">
      <c r="A11" s="23">
        <v>7</v>
      </c>
      <c r="B11" s="29" t="s">
        <v>108</v>
      </c>
      <c r="C11" s="11">
        <v>84</v>
      </c>
      <c r="D11" s="11">
        <v>7</v>
      </c>
    </row>
    <row r="12" spans="1:4" ht="15.75" customHeight="1" x14ac:dyDescent="0.2">
      <c r="A12" s="23">
        <v>8</v>
      </c>
      <c r="B12" s="29" t="s">
        <v>54</v>
      </c>
      <c r="C12" s="11">
        <v>73</v>
      </c>
      <c r="D12" s="11">
        <v>8</v>
      </c>
    </row>
    <row r="13" spans="1:4" ht="18" customHeight="1" x14ac:dyDescent="0.2">
      <c r="A13" s="23">
        <v>9</v>
      </c>
      <c r="B13" s="40" t="s">
        <v>52</v>
      </c>
      <c r="C13" s="11">
        <v>55</v>
      </c>
      <c r="D13" s="11">
        <v>9</v>
      </c>
    </row>
    <row r="14" spans="1:4" ht="20.25" customHeight="1" x14ac:dyDescent="0.2">
      <c r="A14" s="23"/>
      <c r="B14" s="29" t="s">
        <v>114</v>
      </c>
      <c r="C14" s="11"/>
      <c r="D14" s="11" t="s">
        <v>152</v>
      </c>
    </row>
  </sheetData>
  <sortState ref="A5:C13">
    <sortCondition descending="1" ref="C5"/>
  </sortState>
  <mergeCells count="2">
    <mergeCell ref="A2:D2"/>
    <mergeCell ref="C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="110" zoomScaleNormal="110" workbookViewId="0">
      <selection activeCell="N102" sqref="N102"/>
    </sheetView>
  </sheetViews>
  <sheetFormatPr defaultRowHeight="12.75" x14ac:dyDescent="0.2"/>
  <cols>
    <col min="1" max="1" width="5.5" customWidth="1"/>
    <col min="2" max="2" width="27.33203125" customWidth="1"/>
    <col min="3" max="3" width="9.83203125" customWidth="1"/>
    <col min="4" max="4" width="55.33203125" customWidth="1"/>
    <col min="5" max="6" width="11.1640625" customWidth="1"/>
    <col min="7" max="7" width="10.83203125" customWidth="1"/>
    <col min="8" max="8" width="10.5" customWidth="1"/>
    <col min="9" max="9" width="9.83203125" customWidth="1"/>
    <col min="10" max="10" width="9.33203125" customWidth="1"/>
    <col min="11" max="11" width="9.83203125" customWidth="1"/>
  </cols>
  <sheetData>
    <row r="1" spans="1:11" ht="15.75" customHeight="1" x14ac:dyDescent="0.2">
      <c r="A1" s="140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3.25" customHeight="1" x14ac:dyDescent="0.2">
      <c r="A2" s="142" t="s">
        <v>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36.200000000000003" customHeight="1" x14ac:dyDescent="0.2">
      <c r="A3" s="1"/>
      <c r="B3" s="144" t="s">
        <v>31</v>
      </c>
      <c r="C3" s="145"/>
      <c r="D3" s="145"/>
      <c r="E3" s="1"/>
      <c r="F3" s="1"/>
      <c r="G3" s="1"/>
      <c r="H3" s="1"/>
      <c r="I3" s="146" t="s">
        <v>30</v>
      </c>
      <c r="J3" s="147"/>
      <c r="K3" s="1"/>
    </row>
    <row r="4" spans="1:11" ht="15.75" customHeight="1" x14ac:dyDescent="0.2">
      <c r="A4" s="123"/>
      <c r="B4" s="123"/>
      <c r="C4" s="123"/>
      <c r="D4" s="123"/>
      <c r="E4" s="123"/>
      <c r="F4" s="123"/>
      <c r="G4" s="123"/>
      <c r="H4" s="129"/>
      <c r="I4" s="130"/>
      <c r="J4" s="131"/>
      <c r="K4" s="12"/>
    </row>
    <row r="5" spans="1:11" ht="14.25" customHeigh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33.950000000000003" customHeight="1" x14ac:dyDescent="0.2">
      <c r="A6" s="29" t="s">
        <v>35</v>
      </c>
      <c r="B6" s="32" t="s">
        <v>36</v>
      </c>
      <c r="C6" s="29" t="s">
        <v>37</v>
      </c>
      <c r="D6" s="33" t="s">
        <v>38</v>
      </c>
      <c r="E6" s="34" t="s">
        <v>39</v>
      </c>
      <c r="F6" s="29" t="s">
        <v>40</v>
      </c>
      <c r="G6" s="34" t="s">
        <v>41</v>
      </c>
      <c r="H6" s="6" t="s">
        <v>4</v>
      </c>
      <c r="I6" s="7" t="s">
        <v>5</v>
      </c>
      <c r="J6" s="6" t="s">
        <v>6</v>
      </c>
      <c r="K6" s="6" t="s">
        <v>7</v>
      </c>
    </row>
    <row r="7" spans="1:11" ht="15.95" customHeight="1" x14ac:dyDescent="0.2">
      <c r="A7" s="17">
        <v>1</v>
      </c>
      <c r="B7" s="3" t="s">
        <v>9</v>
      </c>
      <c r="C7" s="9">
        <v>2004</v>
      </c>
      <c r="D7" s="29" t="s">
        <v>32</v>
      </c>
      <c r="E7" s="51" t="s">
        <v>68</v>
      </c>
      <c r="F7" s="52">
        <v>16</v>
      </c>
      <c r="G7" s="41">
        <v>40</v>
      </c>
      <c r="H7" s="44">
        <v>90</v>
      </c>
      <c r="I7" s="44">
        <v>85</v>
      </c>
      <c r="J7" s="44" t="s">
        <v>133</v>
      </c>
      <c r="K7" s="44">
        <v>19</v>
      </c>
    </row>
    <row r="8" spans="1:11" ht="15.95" customHeight="1" x14ac:dyDescent="0.2">
      <c r="A8" s="8">
        <v>2</v>
      </c>
      <c r="B8" s="29" t="s">
        <v>66</v>
      </c>
      <c r="C8" s="9">
        <v>2005</v>
      </c>
      <c r="D8" s="29" t="s">
        <v>32</v>
      </c>
      <c r="E8" s="51">
        <v>58</v>
      </c>
      <c r="F8" s="52">
        <v>16</v>
      </c>
      <c r="G8" s="43">
        <v>51</v>
      </c>
      <c r="H8" s="44">
        <v>136</v>
      </c>
      <c r="I8" s="44">
        <v>119</v>
      </c>
      <c r="J8" s="44" t="s">
        <v>134</v>
      </c>
      <c r="K8" s="44">
        <v>17</v>
      </c>
    </row>
    <row r="9" spans="1:11" ht="15.95" customHeight="1" x14ac:dyDescent="0.2">
      <c r="A9" s="72">
        <v>3</v>
      </c>
      <c r="B9" s="73" t="s">
        <v>149</v>
      </c>
      <c r="C9" s="74">
        <v>1999</v>
      </c>
      <c r="D9" s="73" t="s">
        <v>32</v>
      </c>
      <c r="E9" s="75">
        <v>67.900000000000006</v>
      </c>
      <c r="F9" s="76">
        <v>16</v>
      </c>
      <c r="G9" s="77">
        <v>106</v>
      </c>
      <c r="H9" s="78">
        <v>140</v>
      </c>
      <c r="I9" s="78">
        <f t="shared" ref="I9:I11" si="0">G9+(H9/2)</f>
        <v>176</v>
      </c>
      <c r="J9" s="79" t="s">
        <v>134</v>
      </c>
      <c r="K9" s="79">
        <v>17</v>
      </c>
    </row>
    <row r="10" spans="1:11" ht="15.95" customHeight="1" x14ac:dyDescent="0.2">
      <c r="A10" s="8">
        <v>4</v>
      </c>
      <c r="B10" s="3" t="s">
        <v>8</v>
      </c>
      <c r="C10" s="9">
        <v>2003</v>
      </c>
      <c r="D10" s="29" t="s">
        <v>32</v>
      </c>
      <c r="E10" s="10" t="s">
        <v>67</v>
      </c>
      <c r="F10" s="11">
        <v>12</v>
      </c>
      <c r="G10" s="28"/>
      <c r="H10" s="41">
        <v>162</v>
      </c>
      <c r="I10" s="44">
        <v>162</v>
      </c>
      <c r="J10" s="47" t="s">
        <v>133</v>
      </c>
      <c r="K10" s="44">
        <v>19</v>
      </c>
    </row>
    <row r="11" spans="1:11" ht="15.95" customHeight="1" x14ac:dyDescent="0.25">
      <c r="A11" s="8">
        <v>5</v>
      </c>
      <c r="B11" s="3" t="s">
        <v>10</v>
      </c>
      <c r="C11" s="9">
        <v>2002</v>
      </c>
      <c r="D11" s="29" t="s">
        <v>32</v>
      </c>
      <c r="E11" s="68">
        <v>69.099999999999994</v>
      </c>
      <c r="F11" s="69">
        <v>16</v>
      </c>
      <c r="G11" s="42">
        <v>113</v>
      </c>
      <c r="H11" s="45">
        <v>159</v>
      </c>
      <c r="I11" s="45">
        <f t="shared" si="0"/>
        <v>192.5</v>
      </c>
      <c r="J11" s="45" t="s">
        <v>134</v>
      </c>
      <c r="K11" s="45">
        <v>17</v>
      </c>
    </row>
    <row r="12" spans="1:11" ht="15.95" customHeight="1" x14ac:dyDescent="0.2">
      <c r="A12" s="8">
        <v>6</v>
      </c>
      <c r="B12" s="29" t="s">
        <v>71</v>
      </c>
      <c r="C12" s="9">
        <v>2000</v>
      </c>
      <c r="D12" s="29" t="s">
        <v>32</v>
      </c>
      <c r="E12" s="51" t="s">
        <v>69</v>
      </c>
      <c r="F12" s="52">
        <v>24</v>
      </c>
      <c r="G12" s="43">
        <v>75</v>
      </c>
      <c r="H12" s="44">
        <v>100</v>
      </c>
      <c r="I12" s="44">
        <f t="shared" ref="I12" si="1">G12*2+H12</f>
        <v>250</v>
      </c>
      <c r="J12" s="44" t="s">
        <v>134</v>
      </c>
      <c r="K12" s="44">
        <v>17</v>
      </c>
    </row>
    <row r="13" spans="1:11" ht="15.95" customHeight="1" x14ac:dyDescent="0.2">
      <c r="A13" s="8">
        <v>7</v>
      </c>
      <c r="B13" s="40" t="s">
        <v>147</v>
      </c>
      <c r="C13" s="19"/>
      <c r="D13" s="29" t="s">
        <v>32</v>
      </c>
      <c r="E13" s="20"/>
      <c r="F13" s="22">
        <v>24</v>
      </c>
      <c r="G13" s="42">
        <v>50</v>
      </c>
      <c r="H13" s="22">
        <v>112</v>
      </c>
      <c r="I13" s="38">
        <v>212</v>
      </c>
      <c r="J13" s="38" t="s">
        <v>136</v>
      </c>
      <c r="K13" s="38">
        <v>13</v>
      </c>
    </row>
    <row r="14" spans="1:11" ht="15.95" customHeight="1" x14ac:dyDescent="0.2">
      <c r="A14" s="17">
        <v>8</v>
      </c>
      <c r="B14" s="3" t="s">
        <v>11</v>
      </c>
      <c r="C14" s="9">
        <v>2002</v>
      </c>
      <c r="D14" s="29" t="s">
        <v>32</v>
      </c>
      <c r="E14" s="10">
        <v>74</v>
      </c>
      <c r="F14" s="11">
        <v>16</v>
      </c>
      <c r="G14" s="28"/>
      <c r="H14" s="41">
        <v>74</v>
      </c>
      <c r="I14" s="49">
        <v>148</v>
      </c>
      <c r="J14" s="49" t="s">
        <v>133</v>
      </c>
      <c r="K14" s="49">
        <v>19</v>
      </c>
    </row>
    <row r="15" spans="1:11" ht="15.75" customHeight="1" x14ac:dyDescent="0.2">
      <c r="A15" s="123"/>
      <c r="B15" s="123"/>
      <c r="C15" s="123"/>
      <c r="D15" s="123"/>
      <c r="E15" s="123"/>
      <c r="F15" s="123"/>
      <c r="G15" s="123"/>
      <c r="H15" s="129"/>
      <c r="I15" s="130"/>
      <c r="J15" s="131"/>
      <c r="K15" s="12">
        <v>108</v>
      </c>
    </row>
    <row r="16" spans="1:11" ht="17.25" customHeight="1" x14ac:dyDescent="0.2">
      <c r="A16" s="13"/>
      <c r="B16" s="14"/>
      <c r="C16" s="13"/>
      <c r="D16" s="13"/>
      <c r="E16" s="13"/>
      <c r="F16" s="13"/>
      <c r="G16" s="13"/>
      <c r="H16" s="13"/>
      <c r="I16" s="137"/>
      <c r="J16" s="137"/>
      <c r="K16" s="15"/>
    </row>
    <row r="17" spans="1:11" ht="33.75" customHeight="1" x14ac:dyDescent="0.2">
      <c r="A17" s="29" t="s">
        <v>35</v>
      </c>
      <c r="B17" s="32" t="s">
        <v>36</v>
      </c>
      <c r="C17" s="29" t="s">
        <v>37</v>
      </c>
      <c r="D17" s="33" t="s">
        <v>38</v>
      </c>
      <c r="E17" s="34" t="s">
        <v>39</v>
      </c>
      <c r="F17" s="29" t="s">
        <v>40</v>
      </c>
      <c r="G17" s="34" t="s">
        <v>41</v>
      </c>
      <c r="H17" s="6" t="s">
        <v>4</v>
      </c>
      <c r="I17" s="7" t="s">
        <v>5</v>
      </c>
      <c r="J17" s="6" t="s">
        <v>6</v>
      </c>
      <c r="K17" s="6" t="s">
        <v>7</v>
      </c>
    </row>
    <row r="18" spans="1:11" ht="15.95" customHeight="1" x14ac:dyDescent="0.2">
      <c r="A18" s="8">
        <v>1</v>
      </c>
      <c r="B18" s="29" t="s">
        <v>110</v>
      </c>
      <c r="C18" s="9">
        <v>1999</v>
      </c>
      <c r="D18" s="29" t="s">
        <v>108</v>
      </c>
      <c r="E18" s="51" t="s">
        <v>113</v>
      </c>
      <c r="F18" s="44">
        <v>16</v>
      </c>
      <c r="G18" s="41">
        <v>24</v>
      </c>
      <c r="H18" s="44">
        <v>48</v>
      </c>
      <c r="I18" s="44">
        <v>48</v>
      </c>
      <c r="J18" s="44" t="s">
        <v>134</v>
      </c>
      <c r="K18" s="44">
        <v>17</v>
      </c>
    </row>
    <row r="19" spans="1:11" ht="15.95" customHeight="1" x14ac:dyDescent="0.2">
      <c r="A19" s="8">
        <v>2</v>
      </c>
      <c r="B19" s="3" t="s">
        <v>22</v>
      </c>
      <c r="C19" s="9">
        <v>2000</v>
      </c>
      <c r="D19" s="29" t="s">
        <v>108</v>
      </c>
      <c r="E19" s="51">
        <v>63</v>
      </c>
      <c r="F19" s="44">
        <v>16</v>
      </c>
      <c r="G19" s="43">
        <v>71</v>
      </c>
      <c r="H19" s="44">
        <v>57</v>
      </c>
      <c r="I19" s="44">
        <f t="shared" ref="I19:I20" si="2">G19+(H19/2)</f>
        <v>99.5</v>
      </c>
      <c r="J19" s="44" t="s">
        <v>135</v>
      </c>
      <c r="K19" s="44">
        <v>15</v>
      </c>
    </row>
    <row r="20" spans="1:11" ht="15.95" customHeight="1" x14ac:dyDescent="0.2">
      <c r="A20" s="63">
        <v>3</v>
      </c>
      <c r="B20" s="3" t="s">
        <v>25</v>
      </c>
      <c r="C20" s="9">
        <v>2002</v>
      </c>
      <c r="D20" s="29" t="s">
        <v>108</v>
      </c>
      <c r="E20" s="56">
        <v>67</v>
      </c>
      <c r="F20" s="46"/>
      <c r="G20" s="58">
        <v>19</v>
      </c>
      <c r="H20" s="59">
        <v>91</v>
      </c>
      <c r="I20" s="46">
        <f t="shared" si="2"/>
        <v>64.5</v>
      </c>
      <c r="J20" s="65" t="s">
        <v>140</v>
      </c>
      <c r="K20" s="65">
        <v>9</v>
      </c>
    </row>
    <row r="21" spans="1:11" ht="15.95" customHeight="1" x14ac:dyDescent="0.2">
      <c r="A21" s="8">
        <v>4</v>
      </c>
      <c r="B21" s="3" t="s">
        <v>24</v>
      </c>
      <c r="C21" s="9">
        <v>2000</v>
      </c>
      <c r="D21" s="29" t="s">
        <v>108</v>
      </c>
      <c r="E21" s="56">
        <v>75.3</v>
      </c>
      <c r="F21" s="46">
        <v>16</v>
      </c>
      <c r="G21" s="55">
        <v>45</v>
      </c>
      <c r="H21" s="46">
        <v>118</v>
      </c>
      <c r="I21" s="46">
        <f t="shared" ref="I21:I25" si="3">G21+(H21/2)</f>
        <v>104</v>
      </c>
      <c r="J21" s="44" t="s">
        <v>137</v>
      </c>
      <c r="K21" s="44">
        <v>12</v>
      </c>
    </row>
    <row r="22" spans="1:11" ht="15.95" customHeight="1" x14ac:dyDescent="0.2">
      <c r="A22" s="8">
        <v>5</v>
      </c>
      <c r="B22" s="3" t="s">
        <v>26</v>
      </c>
      <c r="C22" s="9">
        <v>2004</v>
      </c>
      <c r="D22" s="29" t="s">
        <v>108</v>
      </c>
      <c r="E22" s="56">
        <v>75.099999999999994</v>
      </c>
      <c r="F22" s="46">
        <v>16</v>
      </c>
      <c r="G22" s="55">
        <v>25</v>
      </c>
      <c r="H22" s="46">
        <v>50</v>
      </c>
      <c r="I22" s="46">
        <f t="shared" si="3"/>
        <v>50</v>
      </c>
      <c r="J22" s="44" t="s">
        <v>151</v>
      </c>
      <c r="K22" s="44">
        <v>10</v>
      </c>
    </row>
    <row r="23" spans="1:11" ht="15.95" customHeight="1" x14ac:dyDescent="0.2">
      <c r="A23" s="8">
        <v>6</v>
      </c>
      <c r="B23" s="3" t="s">
        <v>21</v>
      </c>
      <c r="C23" s="9">
        <v>2000</v>
      </c>
      <c r="D23" s="29" t="s">
        <v>108</v>
      </c>
      <c r="E23" s="10">
        <v>63</v>
      </c>
      <c r="F23" s="22">
        <v>16</v>
      </c>
      <c r="G23" s="28"/>
      <c r="H23" s="41">
        <v>81</v>
      </c>
      <c r="I23" s="44">
        <v>162</v>
      </c>
      <c r="J23" s="44" t="s">
        <v>134</v>
      </c>
      <c r="K23" s="44">
        <v>17</v>
      </c>
    </row>
    <row r="24" spans="1:11" ht="15.75" customHeight="1" x14ac:dyDescent="0.2">
      <c r="A24" s="8">
        <v>7</v>
      </c>
      <c r="B24" s="29" t="s">
        <v>111</v>
      </c>
      <c r="C24" s="9">
        <v>2003</v>
      </c>
      <c r="D24" s="29" t="s">
        <v>108</v>
      </c>
      <c r="E24" s="10" t="s">
        <v>112</v>
      </c>
      <c r="F24" s="22">
        <v>12</v>
      </c>
      <c r="G24" s="28"/>
      <c r="H24" s="41">
        <v>24</v>
      </c>
      <c r="I24" s="44">
        <v>24</v>
      </c>
      <c r="J24" s="44" t="s">
        <v>139</v>
      </c>
      <c r="K24" s="44">
        <v>10</v>
      </c>
    </row>
    <row r="25" spans="1:11" ht="14.25" customHeight="1" x14ac:dyDescent="0.2">
      <c r="A25" s="8">
        <v>8</v>
      </c>
      <c r="B25" s="3" t="s">
        <v>23</v>
      </c>
      <c r="C25" s="9">
        <v>2002</v>
      </c>
      <c r="D25" s="29" t="s">
        <v>108</v>
      </c>
      <c r="E25" s="56">
        <v>83</v>
      </c>
      <c r="F25" s="46">
        <v>16</v>
      </c>
      <c r="G25" s="55">
        <v>80</v>
      </c>
      <c r="H25" s="46">
        <v>146</v>
      </c>
      <c r="I25" s="46">
        <f t="shared" si="3"/>
        <v>153</v>
      </c>
      <c r="J25" s="44" t="s">
        <v>136</v>
      </c>
      <c r="K25" s="44">
        <v>13</v>
      </c>
    </row>
    <row r="26" spans="1:11" ht="31.5" customHeight="1" x14ac:dyDescent="0.2">
      <c r="A26" s="123"/>
      <c r="B26" s="123"/>
      <c r="C26" s="123"/>
      <c r="D26" s="123"/>
      <c r="E26" s="123"/>
      <c r="F26" s="123"/>
      <c r="G26" s="123"/>
      <c r="H26" s="129"/>
      <c r="I26" s="130"/>
      <c r="J26" s="131"/>
      <c r="K26" s="12">
        <v>84</v>
      </c>
    </row>
    <row r="27" spans="1:11" ht="17.25" customHeight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11" ht="16.7" customHeight="1" x14ac:dyDescent="0.2">
      <c r="A28" s="24" t="s">
        <v>12</v>
      </c>
      <c r="B28" s="4" t="s">
        <v>0</v>
      </c>
      <c r="C28" s="25" t="s">
        <v>13</v>
      </c>
      <c r="D28" s="26" t="s">
        <v>1</v>
      </c>
      <c r="E28" s="6" t="s">
        <v>2</v>
      </c>
      <c r="F28" s="25" t="s">
        <v>14</v>
      </c>
      <c r="G28" s="6" t="s">
        <v>3</v>
      </c>
      <c r="H28" s="6" t="s">
        <v>4</v>
      </c>
      <c r="I28" s="27" t="s">
        <v>15</v>
      </c>
      <c r="J28" s="6" t="s">
        <v>6</v>
      </c>
      <c r="K28" s="6" t="s">
        <v>7</v>
      </c>
    </row>
    <row r="29" spans="1:11" ht="15.75" customHeight="1" x14ac:dyDescent="0.2">
      <c r="A29" s="17">
        <v>1</v>
      </c>
      <c r="B29" s="18" t="s">
        <v>16</v>
      </c>
      <c r="C29" s="19">
        <v>2000</v>
      </c>
      <c r="D29" s="18" t="s">
        <v>17</v>
      </c>
      <c r="E29" s="53">
        <v>57.6</v>
      </c>
      <c r="F29" s="44">
        <v>16</v>
      </c>
      <c r="G29" s="43">
        <v>108</v>
      </c>
      <c r="H29" s="44">
        <v>115</v>
      </c>
      <c r="I29" s="53">
        <v>165.5</v>
      </c>
      <c r="J29" s="44" t="s">
        <v>133</v>
      </c>
      <c r="K29" s="44">
        <v>19</v>
      </c>
    </row>
    <row r="30" spans="1:11" ht="15.75" customHeight="1" x14ac:dyDescent="0.2">
      <c r="A30" s="17">
        <v>2</v>
      </c>
      <c r="B30" s="3" t="s">
        <v>20</v>
      </c>
      <c r="C30" s="9">
        <v>2000</v>
      </c>
      <c r="D30" s="3" t="s">
        <v>17</v>
      </c>
      <c r="E30" s="54">
        <v>66.3</v>
      </c>
      <c r="F30" s="46">
        <v>16</v>
      </c>
      <c r="G30" s="55">
        <v>75</v>
      </c>
      <c r="H30" s="46">
        <v>130</v>
      </c>
      <c r="I30" s="46">
        <f>G30+(H30/2)</f>
        <v>140</v>
      </c>
      <c r="J30" s="44" t="s">
        <v>136</v>
      </c>
      <c r="K30" s="44">
        <v>13</v>
      </c>
    </row>
    <row r="31" spans="1:11" ht="15.75" customHeight="1" x14ac:dyDescent="0.25">
      <c r="A31" s="17">
        <v>3</v>
      </c>
      <c r="B31" s="29" t="s">
        <v>60</v>
      </c>
      <c r="C31" s="9">
        <v>1999</v>
      </c>
      <c r="D31" s="3" t="s">
        <v>17</v>
      </c>
      <c r="E31" s="50">
        <v>69.900000000000006</v>
      </c>
      <c r="F31" s="45">
        <v>16</v>
      </c>
      <c r="G31" s="42">
        <v>81</v>
      </c>
      <c r="H31" s="45">
        <v>104</v>
      </c>
      <c r="I31" s="45">
        <f>G31+(H31/2)</f>
        <v>133</v>
      </c>
      <c r="J31" s="45" t="s">
        <v>138</v>
      </c>
      <c r="K31" s="45">
        <v>11</v>
      </c>
    </row>
    <row r="32" spans="1:11" ht="15.75" customHeight="1" x14ac:dyDescent="0.2">
      <c r="A32" s="17">
        <v>4</v>
      </c>
      <c r="B32" s="3" t="s">
        <v>18</v>
      </c>
      <c r="C32" s="19">
        <v>2000</v>
      </c>
      <c r="D32" s="18" t="s">
        <v>17</v>
      </c>
      <c r="E32" s="53" t="s">
        <v>61</v>
      </c>
      <c r="F32" s="44">
        <v>24</v>
      </c>
      <c r="G32" s="43">
        <v>62</v>
      </c>
      <c r="H32" s="44">
        <v>90</v>
      </c>
      <c r="I32" s="44">
        <f>G32*2+H32</f>
        <v>214</v>
      </c>
      <c r="J32" s="44" t="s">
        <v>135</v>
      </c>
      <c r="K32" s="44">
        <v>15</v>
      </c>
    </row>
    <row r="33" spans="1:11" ht="15.95" customHeight="1" x14ac:dyDescent="0.2">
      <c r="A33" s="17">
        <v>5</v>
      </c>
      <c r="B33" s="3" t="s">
        <v>19</v>
      </c>
      <c r="C33" s="19">
        <v>2002</v>
      </c>
      <c r="D33" s="3" t="s">
        <v>17</v>
      </c>
      <c r="E33" s="20">
        <v>62.8</v>
      </c>
      <c r="F33" s="22">
        <v>16</v>
      </c>
      <c r="G33" s="28"/>
      <c r="H33" s="41">
        <v>60</v>
      </c>
      <c r="I33" s="44">
        <v>120</v>
      </c>
      <c r="J33" s="44" t="s">
        <v>135</v>
      </c>
      <c r="K33" s="44">
        <v>15</v>
      </c>
    </row>
    <row r="34" spans="1:11" ht="15.75" customHeight="1" x14ac:dyDescent="0.2">
      <c r="A34" s="17">
        <v>6</v>
      </c>
      <c r="B34" s="29" t="s">
        <v>62</v>
      </c>
      <c r="C34" s="9">
        <v>2002</v>
      </c>
      <c r="D34" s="3" t="s">
        <v>17</v>
      </c>
      <c r="E34" s="54">
        <v>76.599999999999994</v>
      </c>
      <c r="F34" s="46">
        <v>16</v>
      </c>
      <c r="G34" s="55">
        <v>56</v>
      </c>
      <c r="H34" s="46">
        <v>110</v>
      </c>
      <c r="I34" s="46">
        <f>G34+(H34/2)</f>
        <v>111</v>
      </c>
      <c r="J34" s="44" t="s">
        <v>136</v>
      </c>
      <c r="K34" s="44">
        <v>13</v>
      </c>
    </row>
    <row r="35" spans="1:11" ht="15.75" customHeight="1" x14ac:dyDescent="0.2">
      <c r="A35" s="8"/>
      <c r="B35" s="29"/>
      <c r="C35" s="9"/>
      <c r="D35" s="29"/>
      <c r="E35" s="10"/>
      <c r="F35" s="23"/>
      <c r="G35" s="55"/>
      <c r="H35" s="46"/>
      <c r="I35" s="46"/>
      <c r="J35" s="46"/>
      <c r="K35" s="46"/>
    </row>
    <row r="36" spans="1:11" ht="21" customHeight="1" x14ac:dyDescent="0.2">
      <c r="A36" s="8"/>
      <c r="B36" s="29"/>
      <c r="C36" s="9"/>
      <c r="D36" s="29"/>
      <c r="E36" s="10"/>
      <c r="F36" s="23"/>
      <c r="G36" s="43"/>
      <c r="H36" s="44"/>
      <c r="I36" s="53"/>
      <c r="J36" s="44"/>
      <c r="K36" s="44"/>
    </row>
    <row r="37" spans="1:11" ht="39.75" customHeight="1" x14ac:dyDescent="0.2">
      <c r="A37" s="123"/>
      <c r="B37" s="123"/>
      <c r="C37" s="123"/>
      <c r="D37" s="123"/>
      <c r="E37" s="123"/>
      <c r="F37" s="123"/>
      <c r="G37" s="123"/>
      <c r="H37" s="129"/>
      <c r="I37" s="130"/>
      <c r="J37" s="131"/>
      <c r="K37" s="103">
        <v>86</v>
      </c>
    </row>
    <row r="38" spans="1:11" ht="15.75" customHeight="1" x14ac:dyDescent="0.2">
      <c r="A38" s="13"/>
      <c r="B38" s="14"/>
      <c r="C38" s="13"/>
      <c r="D38" s="13"/>
      <c r="E38" s="13"/>
      <c r="F38" s="13"/>
      <c r="G38" s="13"/>
      <c r="H38" s="13"/>
      <c r="I38" s="137"/>
      <c r="J38" s="137"/>
      <c r="K38" s="15"/>
    </row>
    <row r="39" spans="1:11" ht="15.75" customHeight="1" x14ac:dyDescent="0.2">
      <c r="A39" s="24" t="s">
        <v>12</v>
      </c>
      <c r="B39" s="4" t="s">
        <v>0</v>
      </c>
      <c r="C39" s="25" t="s">
        <v>13</v>
      </c>
      <c r="D39" s="26" t="s">
        <v>1</v>
      </c>
      <c r="E39" s="6" t="s">
        <v>2</v>
      </c>
      <c r="F39" s="25" t="s">
        <v>14</v>
      </c>
      <c r="G39" s="6" t="s">
        <v>3</v>
      </c>
      <c r="H39" s="6" t="s">
        <v>4</v>
      </c>
      <c r="I39" s="27" t="s">
        <v>15</v>
      </c>
      <c r="J39" s="6" t="s">
        <v>6</v>
      </c>
      <c r="K39" s="6" t="s">
        <v>7</v>
      </c>
    </row>
    <row r="40" spans="1:11" ht="15.75" customHeight="1" x14ac:dyDescent="0.2">
      <c r="A40" s="8">
        <v>1</v>
      </c>
      <c r="B40" s="18" t="s">
        <v>76</v>
      </c>
      <c r="C40" s="19">
        <v>2001</v>
      </c>
      <c r="D40" s="18" t="s">
        <v>72</v>
      </c>
      <c r="E40" s="53">
        <v>54.3</v>
      </c>
      <c r="F40" s="44">
        <v>16</v>
      </c>
      <c r="G40" s="43">
        <v>12</v>
      </c>
      <c r="H40" s="44">
        <v>52</v>
      </c>
      <c r="I40" s="44">
        <v>38</v>
      </c>
      <c r="J40" s="44" t="s">
        <v>139</v>
      </c>
      <c r="K40" s="44">
        <v>10</v>
      </c>
    </row>
    <row r="41" spans="1:11" ht="15.75" customHeight="1" x14ac:dyDescent="0.2">
      <c r="A41" s="8">
        <v>2</v>
      </c>
      <c r="B41" s="18" t="s">
        <v>75</v>
      </c>
      <c r="C41" s="19">
        <v>2000</v>
      </c>
      <c r="D41" s="18" t="s">
        <v>72</v>
      </c>
      <c r="E41" s="54">
        <v>73.5</v>
      </c>
      <c r="F41" s="46">
        <v>16</v>
      </c>
      <c r="G41" s="55">
        <v>110</v>
      </c>
      <c r="H41" s="46">
        <v>176</v>
      </c>
      <c r="I41" s="46">
        <f t="shared" ref="I41" si="4">G41+(H41/2)</f>
        <v>198</v>
      </c>
      <c r="J41" s="44" t="s">
        <v>133</v>
      </c>
      <c r="K41" s="44">
        <v>19</v>
      </c>
    </row>
    <row r="42" spans="1:11" ht="15.75" customHeight="1" x14ac:dyDescent="0.2">
      <c r="A42" s="17">
        <v>3</v>
      </c>
      <c r="B42" s="18" t="s">
        <v>74</v>
      </c>
      <c r="C42" s="19">
        <v>2000</v>
      </c>
      <c r="D42" s="18" t="s">
        <v>72</v>
      </c>
      <c r="E42" s="54">
        <v>79</v>
      </c>
      <c r="F42" s="46">
        <v>16</v>
      </c>
      <c r="G42" s="55">
        <v>66</v>
      </c>
      <c r="H42" s="46">
        <v>183</v>
      </c>
      <c r="I42" s="46">
        <f>G42+(H42/2)</f>
        <v>157.5</v>
      </c>
      <c r="J42" s="44" t="s">
        <v>135</v>
      </c>
      <c r="K42" s="44">
        <v>15</v>
      </c>
    </row>
    <row r="43" spans="1:11" ht="15.75" customHeight="1" x14ac:dyDescent="0.2">
      <c r="A43" s="8">
        <v>4</v>
      </c>
      <c r="B43" s="40" t="s">
        <v>146</v>
      </c>
      <c r="C43" s="19">
        <v>2000</v>
      </c>
      <c r="D43" s="18" t="s">
        <v>72</v>
      </c>
      <c r="E43" s="53" t="s">
        <v>73</v>
      </c>
      <c r="F43" s="44">
        <v>24</v>
      </c>
      <c r="G43" s="43">
        <v>60</v>
      </c>
      <c r="H43" s="44">
        <v>153</v>
      </c>
      <c r="I43" s="44">
        <f t="shared" ref="I43" si="5">G43*2+H43</f>
        <v>273</v>
      </c>
      <c r="J43" s="44" t="s">
        <v>133</v>
      </c>
      <c r="K43" s="44">
        <v>19</v>
      </c>
    </row>
    <row r="44" spans="1:11" ht="15.75" customHeight="1" x14ac:dyDescent="0.2">
      <c r="A44" s="72">
        <v>5</v>
      </c>
      <c r="B44" s="80" t="s">
        <v>81</v>
      </c>
      <c r="C44" s="81">
        <v>1999</v>
      </c>
      <c r="D44" s="80" t="s">
        <v>72</v>
      </c>
      <c r="E44" s="82">
        <v>66.099999999999994</v>
      </c>
      <c r="F44" s="78">
        <v>16</v>
      </c>
      <c r="G44" s="77">
        <v>15</v>
      </c>
      <c r="H44" s="78">
        <v>120</v>
      </c>
      <c r="I44" s="78">
        <f t="shared" ref="I44" si="6">G44+(H44/2)</f>
        <v>75</v>
      </c>
      <c r="J44" s="79" t="s">
        <v>139</v>
      </c>
      <c r="K44" s="79">
        <v>10</v>
      </c>
    </row>
    <row r="45" spans="1:11" ht="15.75" customHeight="1" x14ac:dyDescent="0.2">
      <c r="A45" s="8">
        <v>6</v>
      </c>
      <c r="B45" s="18" t="s">
        <v>77</v>
      </c>
      <c r="C45" s="19">
        <v>2000</v>
      </c>
      <c r="D45" s="18" t="s">
        <v>72</v>
      </c>
      <c r="E45" s="20" t="s">
        <v>78</v>
      </c>
      <c r="F45" s="22">
        <v>12</v>
      </c>
      <c r="G45" s="28"/>
      <c r="H45" s="41">
        <v>70</v>
      </c>
      <c r="I45" s="44">
        <v>70</v>
      </c>
      <c r="J45" s="44" t="s">
        <v>137</v>
      </c>
      <c r="K45" s="44">
        <v>12</v>
      </c>
    </row>
    <row r="46" spans="1:11" ht="15.75" customHeight="1" x14ac:dyDescent="0.2">
      <c r="A46" s="8">
        <v>7</v>
      </c>
      <c r="B46" s="40" t="s">
        <v>79</v>
      </c>
      <c r="C46" s="19">
        <v>2000</v>
      </c>
      <c r="D46" s="18" t="s">
        <v>72</v>
      </c>
      <c r="E46" s="20" t="s">
        <v>80</v>
      </c>
      <c r="F46" s="22">
        <v>12</v>
      </c>
      <c r="G46" s="28"/>
      <c r="H46" s="41">
        <v>48</v>
      </c>
      <c r="I46" s="49">
        <v>48</v>
      </c>
      <c r="J46" s="49" t="s">
        <v>150</v>
      </c>
      <c r="K46" s="49">
        <v>12</v>
      </c>
    </row>
    <row r="47" spans="1:11" ht="14.25" customHeight="1" x14ac:dyDescent="0.2">
      <c r="A47" s="8">
        <v>8</v>
      </c>
      <c r="B47" s="3"/>
      <c r="C47" s="9"/>
      <c r="D47" s="3"/>
      <c r="E47" s="20"/>
      <c r="F47" s="21"/>
      <c r="G47" s="22"/>
      <c r="H47" s="22"/>
      <c r="I47" s="22"/>
      <c r="J47" s="22"/>
      <c r="K47" s="22"/>
    </row>
    <row r="48" spans="1:11" ht="31.5" customHeight="1" x14ac:dyDescent="0.2">
      <c r="A48" s="123"/>
      <c r="B48" s="123"/>
      <c r="C48" s="123"/>
      <c r="D48" s="123"/>
      <c r="E48" s="123"/>
      <c r="F48" s="123"/>
      <c r="G48" s="123"/>
      <c r="H48" s="129"/>
      <c r="I48" s="130"/>
      <c r="J48" s="131"/>
      <c r="K48" s="104">
        <v>87</v>
      </c>
    </row>
    <row r="49" spans="1:12" ht="15.75" customHeight="1" x14ac:dyDescent="0.2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132"/>
    </row>
    <row r="50" spans="1:12" ht="15.75" customHeight="1" x14ac:dyDescent="0.2">
      <c r="A50" s="24" t="s">
        <v>12</v>
      </c>
      <c r="B50" s="4" t="s">
        <v>0</v>
      </c>
      <c r="C50" s="25" t="s">
        <v>13</v>
      </c>
      <c r="D50" s="5" t="s">
        <v>1</v>
      </c>
      <c r="E50" s="6" t="s">
        <v>2</v>
      </c>
      <c r="F50" s="25" t="s">
        <v>14</v>
      </c>
      <c r="G50" s="6" t="s">
        <v>3</v>
      </c>
      <c r="H50" s="6" t="s">
        <v>4</v>
      </c>
      <c r="I50" s="27" t="s">
        <v>15</v>
      </c>
      <c r="J50" s="6" t="s">
        <v>6</v>
      </c>
      <c r="K50" s="6" t="s">
        <v>7</v>
      </c>
    </row>
    <row r="51" spans="1:12" ht="15.75" customHeight="1" x14ac:dyDescent="0.2">
      <c r="A51" s="8">
        <v>1</v>
      </c>
      <c r="B51" s="29" t="s">
        <v>91</v>
      </c>
      <c r="C51" s="9">
        <v>2002</v>
      </c>
      <c r="D51" s="29" t="s">
        <v>53</v>
      </c>
      <c r="E51" s="51">
        <v>57.7</v>
      </c>
      <c r="F51" s="52">
        <v>16</v>
      </c>
      <c r="G51" s="43">
        <v>15</v>
      </c>
      <c r="H51" s="44">
        <v>117</v>
      </c>
      <c r="I51" s="53">
        <v>73.5</v>
      </c>
      <c r="J51" s="44" t="s">
        <v>137</v>
      </c>
      <c r="K51" s="44">
        <v>12</v>
      </c>
    </row>
    <row r="52" spans="1:12" ht="15.75" customHeight="1" x14ac:dyDescent="0.2">
      <c r="A52" s="72">
        <v>2</v>
      </c>
      <c r="B52" s="73" t="s">
        <v>83</v>
      </c>
      <c r="C52" s="74">
        <v>2000</v>
      </c>
      <c r="D52" s="73" t="s">
        <v>53</v>
      </c>
      <c r="E52" s="75">
        <v>68</v>
      </c>
      <c r="F52" s="76">
        <v>16</v>
      </c>
      <c r="G52" s="77">
        <v>30</v>
      </c>
      <c r="H52" s="78">
        <v>94</v>
      </c>
      <c r="I52" s="78">
        <f t="shared" ref="I52:I57" si="7">G52+(H52/2)</f>
        <v>77</v>
      </c>
      <c r="J52" s="79" t="s">
        <v>137</v>
      </c>
      <c r="K52" s="79">
        <v>12</v>
      </c>
      <c r="L52" s="70"/>
    </row>
    <row r="53" spans="1:12" ht="15.75" customHeight="1" x14ac:dyDescent="0.2">
      <c r="A53" s="8">
        <v>3</v>
      </c>
      <c r="B53" s="29" t="s">
        <v>86</v>
      </c>
      <c r="C53" s="9">
        <v>2000</v>
      </c>
      <c r="D53" s="29" t="s">
        <v>53</v>
      </c>
      <c r="E53" s="56">
        <v>66.3</v>
      </c>
      <c r="F53" s="57">
        <v>16</v>
      </c>
      <c r="G53" s="55">
        <v>110</v>
      </c>
      <c r="H53" s="46">
        <v>220</v>
      </c>
      <c r="I53" s="46">
        <f t="shared" si="7"/>
        <v>220</v>
      </c>
      <c r="J53" s="44" t="s">
        <v>133</v>
      </c>
      <c r="K53" s="44">
        <v>19</v>
      </c>
    </row>
    <row r="54" spans="1:12" ht="15.75" customHeight="1" x14ac:dyDescent="0.25">
      <c r="A54" s="8">
        <v>4</v>
      </c>
      <c r="B54" s="29" t="s">
        <v>84</v>
      </c>
      <c r="C54" s="9">
        <v>2000</v>
      </c>
      <c r="D54" s="29" t="s">
        <v>53</v>
      </c>
      <c r="E54" s="68">
        <v>72.7</v>
      </c>
      <c r="F54" s="69">
        <v>16</v>
      </c>
      <c r="G54" s="42">
        <v>105</v>
      </c>
      <c r="H54" s="45">
        <v>183</v>
      </c>
      <c r="I54" s="45">
        <f t="shared" si="7"/>
        <v>196.5</v>
      </c>
      <c r="J54" s="45" t="s">
        <v>133</v>
      </c>
      <c r="K54" s="45">
        <v>19</v>
      </c>
    </row>
    <row r="55" spans="1:12" ht="15.75" customHeight="1" x14ac:dyDescent="0.25">
      <c r="A55" s="8">
        <v>5</v>
      </c>
      <c r="B55" s="29" t="s">
        <v>85</v>
      </c>
      <c r="C55" s="9">
        <v>2000</v>
      </c>
      <c r="D55" s="29" t="s">
        <v>53</v>
      </c>
      <c r="E55" s="68">
        <v>70.2</v>
      </c>
      <c r="F55" s="69">
        <v>16</v>
      </c>
      <c r="G55" s="42">
        <v>70</v>
      </c>
      <c r="H55" s="45">
        <v>155</v>
      </c>
      <c r="I55" s="45">
        <f t="shared" si="7"/>
        <v>147.5</v>
      </c>
      <c r="J55" s="45" t="s">
        <v>136</v>
      </c>
      <c r="K55" s="45">
        <v>13</v>
      </c>
    </row>
    <row r="56" spans="1:12" ht="15.75" customHeight="1" x14ac:dyDescent="0.2">
      <c r="A56" s="8">
        <v>6</v>
      </c>
      <c r="B56" s="29" t="s">
        <v>82</v>
      </c>
      <c r="C56" s="9">
        <v>2001</v>
      </c>
      <c r="D56" s="29" t="s">
        <v>53</v>
      </c>
      <c r="E56" s="56">
        <v>73.599999999999994</v>
      </c>
      <c r="F56" s="57">
        <v>16</v>
      </c>
      <c r="G56" s="55">
        <v>40</v>
      </c>
      <c r="H56" s="46">
        <v>97</v>
      </c>
      <c r="I56" s="46">
        <f t="shared" si="7"/>
        <v>88.5</v>
      </c>
      <c r="J56" s="44" t="s">
        <v>138</v>
      </c>
      <c r="K56" s="44">
        <v>11</v>
      </c>
    </row>
    <row r="57" spans="1:12" ht="15.75" customHeight="1" x14ac:dyDescent="0.2">
      <c r="A57" s="8">
        <v>7</v>
      </c>
      <c r="B57" s="29" t="s">
        <v>89</v>
      </c>
      <c r="C57" s="9">
        <v>2002</v>
      </c>
      <c r="D57" s="29" t="s">
        <v>53</v>
      </c>
      <c r="E57" s="51" t="s">
        <v>90</v>
      </c>
      <c r="F57" s="52">
        <v>16</v>
      </c>
      <c r="G57" s="43">
        <v>40</v>
      </c>
      <c r="H57" s="44">
        <v>120</v>
      </c>
      <c r="I57" s="44">
        <f t="shared" si="7"/>
        <v>100</v>
      </c>
      <c r="J57" s="44" t="s">
        <v>138</v>
      </c>
      <c r="K57" s="44">
        <v>11</v>
      </c>
    </row>
    <row r="58" spans="1:12" ht="16.5" customHeight="1" x14ac:dyDescent="0.2">
      <c r="A58" s="8">
        <v>8</v>
      </c>
      <c r="B58" s="29" t="s">
        <v>87</v>
      </c>
      <c r="C58" s="9">
        <v>2001</v>
      </c>
      <c r="D58" s="29" t="s">
        <v>53</v>
      </c>
      <c r="E58" s="10" t="s">
        <v>88</v>
      </c>
      <c r="F58" s="11">
        <v>12</v>
      </c>
      <c r="G58" s="28"/>
      <c r="H58" s="41">
        <v>103</v>
      </c>
      <c r="I58" s="102">
        <v>103</v>
      </c>
      <c r="J58" s="102" t="s">
        <v>135</v>
      </c>
      <c r="K58" s="102">
        <v>15</v>
      </c>
    </row>
    <row r="59" spans="1:12" ht="43.5" customHeight="1" x14ac:dyDescent="0.2">
      <c r="A59" s="123"/>
      <c r="B59" s="123"/>
      <c r="C59" s="123"/>
      <c r="D59" s="123"/>
      <c r="E59" s="123"/>
      <c r="F59" s="123"/>
      <c r="G59" s="123"/>
      <c r="H59" s="123"/>
      <c r="I59" s="138"/>
      <c r="J59" s="138"/>
      <c r="K59" s="105">
        <v>90</v>
      </c>
    </row>
    <row r="60" spans="1:12" ht="15.75" customHeight="1" x14ac:dyDescent="0.2">
      <c r="A60" s="13"/>
      <c r="B60" s="14"/>
      <c r="C60" s="13"/>
      <c r="D60" s="13"/>
      <c r="E60" s="13"/>
      <c r="F60" s="13"/>
      <c r="G60" s="13"/>
      <c r="H60" s="13"/>
      <c r="I60" s="139"/>
      <c r="J60" s="139"/>
      <c r="K60" s="13"/>
    </row>
    <row r="61" spans="1:12" ht="15.75" customHeight="1" x14ac:dyDescent="0.2">
      <c r="A61" s="29" t="s">
        <v>35</v>
      </c>
      <c r="B61" s="32" t="s">
        <v>36</v>
      </c>
      <c r="C61" s="29" t="s">
        <v>37</v>
      </c>
      <c r="D61" s="33" t="s">
        <v>38</v>
      </c>
      <c r="E61" s="34" t="s">
        <v>39</v>
      </c>
      <c r="F61" s="29" t="s">
        <v>40</v>
      </c>
      <c r="G61" s="34" t="s">
        <v>41</v>
      </c>
      <c r="H61" s="6" t="s">
        <v>4</v>
      </c>
      <c r="I61" s="7" t="s">
        <v>5</v>
      </c>
      <c r="J61" s="6" t="s">
        <v>6</v>
      </c>
      <c r="K61" s="6" t="s">
        <v>7</v>
      </c>
    </row>
    <row r="62" spans="1:12" ht="15.75" customHeight="1" x14ac:dyDescent="0.2">
      <c r="A62" s="8">
        <v>1</v>
      </c>
      <c r="B62" s="29" t="s">
        <v>115</v>
      </c>
      <c r="C62" s="9">
        <v>2002</v>
      </c>
      <c r="D62" s="29" t="s">
        <v>54</v>
      </c>
      <c r="E62" s="51">
        <v>55.4</v>
      </c>
      <c r="F62" s="52">
        <v>16</v>
      </c>
      <c r="G62" s="43">
        <v>28</v>
      </c>
      <c r="H62" s="44">
        <v>82</v>
      </c>
      <c r="I62" s="44">
        <v>69</v>
      </c>
      <c r="J62" s="44" t="s">
        <v>138</v>
      </c>
      <c r="K62" s="44">
        <v>11</v>
      </c>
    </row>
    <row r="63" spans="1:12" ht="15.75" customHeight="1" x14ac:dyDescent="0.2">
      <c r="A63" s="8">
        <v>2</v>
      </c>
      <c r="B63" s="29" t="s">
        <v>118</v>
      </c>
      <c r="C63" s="9">
        <v>2003</v>
      </c>
      <c r="D63" s="29" t="s">
        <v>54</v>
      </c>
      <c r="E63" s="51">
        <v>58</v>
      </c>
      <c r="F63" s="52">
        <v>16</v>
      </c>
      <c r="G63" s="43">
        <v>34</v>
      </c>
      <c r="H63" s="44">
        <v>85</v>
      </c>
      <c r="I63" s="53">
        <v>76.5</v>
      </c>
      <c r="J63" s="44" t="s">
        <v>136</v>
      </c>
      <c r="K63" s="44">
        <v>13</v>
      </c>
    </row>
    <row r="64" spans="1:12" ht="15.75" customHeight="1" x14ac:dyDescent="0.2">
      <c r="A64" s="8">
        <v>3</v>
      </c>
      <c r="B64" s="29" t="s">
        <v>119</v>
      </c>
      <c r="C64" s="9">
        <v>2001</v>
      </c>
      <c r="D64" s="29" t="s">
        <v>54</v>
      </c>
      <c r="E64" s="56">
        <v>84.5</v>
      </c>
      <c r="F64" s="57">
        <v>16</v>
      </c>
      <c r="G64" s="55">
        <v>50</v>
      </c>
      <c r="H64" s="46">
        <v>165</v>
      </c>
      <c r="I64" s="46">
        <f>G64+(H64/2)</f>
        <v>132.5</v>
      </c>
      <c r="J64" s="44" t="s">
        <v>137</v>
      </c>
      <c r="K64" s="44">
        <v>12</v>
      </c>
    </row>
    <row r="65" spans="1:11" ht="15.75" customHeight="1" x14ac:dyDescent="0.2">
      <c r="A65" s="8">
        <v>4</v>
      </c>
      <c r="B65" s="29" t="s">
        <v>121</v>
      </c>
      <c r="C65" s="9">
        <v>1999</v>
      </c>
      <c r="D65" s="29" t="s">
        <v>54</v>
      </c>
      <c r="E65" s="56">
        <v>86.6</v>
      </c>
      <c r="F65" s="57">
        <v>24</v>
      </c>
      <c r="G65" s="55">
        <v>20</v>
      </c>
      <c r="H65" s="46">
        <v>87</v>
      </c>
      <c r="I65" s="46">
        <v>127</v>
      </c>
      <c r="J65" s="44" t="s">
        <v>138</v>
      </c>
      <c r="K65" s="44">
        <v>11</v>
      </c>
    </row>
    <row r="66" spans="1:11" ht="15.75" customHeight="1" x14ac:dyDescent="0.2">
      <c r="A66" s="8">
        <v>5</v>
      </c>
      <c r="B66" s="29" t="s">
        <v>116</v>
      </c>
      <c r="C66" s="9">
        <v>2001</v>
      </c>
      <c r="D66" s="29" t="s">
        <v>54</v>
      </c>
      <c r="E66" s="10" t="s">
        <v>117</v>
      </c>
      <c r="F66" s="11">
        <v>16</v>
      </c>
      <c r="G66" s="28"/>
      <c r="H66" s="41">
        <v>53</v>
      </c>
      <c r="I66" s="44">
        <v>106</v>
      </c>
      <c r="J66" s="44" t="s">
        <v>136</v>
      </c>
      <c r="K66" s="44">
        <v>13</v>
      </c>
    </row>
    <row r="67" spans="1:11" ht="15.75" customHeight="1" x14ac:dyDescent="0.2">
      <c r="A67" s="8">
        <v>6</v>
      </c>
      <c r="B67" s="29" t="s">
        <v>120</v>
      </c>
      <c r="C67" s="9">
        <v>2002</v>
      </c>
      <c r="D67" s="29" t="s">
        <v>54</v>
      </c>
      <c r="E67" s="10" t="s">
        <v>109</v>
      </c>
      <c r="F67" s="11">
        <v>12</v>
      </c>
      <c r="G67" s="28"/>
      <c r="H67" s="41">
        <v>71</v>
      </c>
      <c r="I67" s="49">
        <v>71</v>
      </c>
      <c r="J67" s="49" t="s">
        <v>136</v>
      </c>
      <c r="K67" s="49">
        <v>13</v>
      </c>
    </row>
    <row r="68" spans="1:11" ht="15.75" customHeight="1" x14ac:dyDescent="0.2">
      <c r="A68" s="8"/>
      <c r="B68" s="40"/>
      <c r="C68" s="19"/>
      <c r="D68" s="40"/>
      <c r="E68" s="20"/>
      <c r="F68" s="21"/>
      <c r="G68" s="55"/>
      <c r="H68" s="46"/>
      <c r="I68" s="46"/>
      <c r="J68" s="44"/>
      <c r="K68" s="44"/>
    </row>
    <row r="69" spans="1:11" ht="14.25" customHeight="1" x14ac:dyDescent="0.2">
      <c r="A69" s="8"/>
      <c r="B69" s="40"/>
      <c r="C69" s="19"/>
      <c r="D69" s="40"/>
      <c r="E69" s="20"/>
      <c r="F69" s="21"/>
      <c r="G69" s="43"/>
      <c r="H69" s="44"/>
      <c r="I69" s="44"/>
      <c r="J69" s="44"/>
      <c r="K69" s="44"/>
    </row>
    <row r="70" spans="1:11" ht="31.5" customHeight="1" x14ac:dyDescent="0.2">
      <c r="A70" s="123"/>
      <c r="B70" s="123"/>
      <c r="C70" s="123"/>
      <c r="D70" s="123"/>
      <c r="E70" s="123"/>
      <c r="F70" s="123"/>
      <c r="G70" s="123"/>
      <c r="H70" s="129"/>
      <c r="I70" s="130"/>
      <c r="J70" s="131"/>
      <c r="K70" s="104">
        <f>K63+K64+K67+K66+K65+K62</f>
        <v>73</v>
      </c>
    </row>
    <row r="71" spans="1:11" ht="15.75" customHeight="1" x14ac:dyDescent="0.2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</row>
    <row r="72" spans="1:11" ht="15.75" customHeight="1" x14ac:dyDescent="0.2">
      <c r="A72" s="24" t="s">
        <v>12</v>
      </c>
      <c r="B72" s="4" t="s">
        <v>0</v>
      </c>
      <c r="C72" s="25" t="s">
        <v>13</v>
      </c>
      <c r="D72" s="5" t="s">
        <v>1</v>
      </c>
      <c r="E72" s="6" t="s">
        <v>2</v>
      </c>
      <c r="F72" s="25" t="s">
        <v>14</v>
      </c>
      <c r="G72" s="6" t="s">
        <v>3</v>
      </c>
      <c r="H72" s="6" t="s">
        <v>4</v>
      </c>
      <c r="I72" s="27" t="s">
        <v>15</v>
      </c>
      <c r="J72" s="6" t="s">
        <v>6</v>
      </c>
      <c r="K72" s="6" t="s">
        <v>7</v>
      </c>
    </row>
    <row r="73" spans="1:11" ht="15.75" customHeight="1" x14ac:dyDescent="0.2">
      <c r="A73" s="8">
        <v>1</v>
      </c>
      <c r="B73" s="40" t="s">
        <v>131</v>
      </c>
      <c r="C73" s="19">
        <v>2003</v>
      </c>
      <c r="D73" s="40" t="s">
        <v>122</v>
      </c>
      <c r="E73" s="53">
        <v>58</v>
      </c>
      <c r="F73" s="44">
        <v>16</v>
      </c>
      <c r="G73" s="43">
        <v>43</v>
      </c>
      <c r="H73" s="44">
        <v>92</v>
      </c>
      <c r="I73" s="44">
        <v>89</v>
      </c>
      <c r="J73" s="44" t="s">
        <v>135</v>
      </c>
      <c r="K73" s="44">
        <v>15</v>
      </c>
    </row>
    <row r="74" spans="1:11" ht="15.75" customHeight="1" x14ac:dyDescent="0.2">
      <c r="A74" s="8">
        <v>2</v>
      </c>
      <c r="B74" s="40" t="s">
        <v>124</v>
      </c>
      <c r="C74" s="19">
        <v>2002</v>
      </c>
      <c r="D74" s="40" t="s">
        <v>122</v>
      </c>
      <c r="E74" s="53">
        <v>61.6</v>
      </c>
      <c r="F74" s="44">
        <v>16</v>
      </c>
      <c r="G74" s="43">
        <v>68</v>
      </c>
      <c r="H74" s="44">
        <v>115</v>
      </c>
      <c r="I74" s="44">
        <f t="shared" ref="I74:I80" si="8">G74+(H74/2)</f>
        <v>125.5</v>
      </c>
      <c r="J74" s="44" t="s">
        <v>133</v>
      </c>
      <c r="K74" s="44">
        <v>19</v>
      </c>
    </row>
    <row r="75" spans="1:11" ht="15.75" customHeight="1" x14ac:dyDescent="0.2">
      <c r="A75" s="8">
        <v>3</v>
      </c>
      <c r="B75" s="40" t="s">
        <v>126</v>
      </c>
      <c r="C75" s="19">
        <v>2002</v>
      </c>
      <c r="D75" s="40" t="s">
        <v>122</v>
      </c>
      <c r="E75" s="53">
        <v>62.5</v>
      </c>
      <c r="F75" s="44">
        <v>16</v>
      </c>
      <c r="G75" s="43">
        <v>31</v>
      </c>
      <c r="H75" s="44">
        <v>83</v>
      </c>
      <c r="I75" s="44">
        <f t="shared" si="8"/>
        <v>72.5</v>
      </c>
      <c r="J75" s="44" t="s">
        <v>136</v>
      </c>
      <c r="K75" s="44">
        <v>13</v>
      </c>
    </row>
    <row r="76" spans="1:11" ht="15.75" customHeight="1" x14ac:dyDescent="0.2">
      <c r="A76" s="8">
        <v>4</v>
      </c>
      <c r="B76" s="40" t="s">
        <v>128</v>
      </c>
      <c r="C76" s="19">
        <v>2000</v>
      </c>
      <c r="D76" s="40" t="s">
        <v>122</v>
      </c>
      <c r="E76" s="53">
        <v>59.7</v>
      </c>
      <c r="F76" s="44">
        <v>16</v>
      </c>
      <c r="G76" s="43">
        <v>28</v>
      </c>
      <c r="H76" s="44">
        <v>48</v>
      </c>
      <c r="I76" s="44">
        <f t="shared" si="8"/>
        <v>52</v>
      </c>
      <c r="J76" s="44" t="s">
        <v>138</v>
      </c>
      <c r="K76" s="44">
        <v>11</v>
      </c>
    </row>
    <row r="77" spans="1:11" ht="15.75" customHeight="1" x14ac:dyDescent="0.2">
      <c r="A77" s="64">
        <v>5</v>
      </c>
      <c r="B77" s="62" t="s">
        <v>129</v>
      </c>
      <c r="C77" s="19">
        <v>2001</v>
      </c>
      <c r="D77" s="40" t="s">
        <v>122</v>
      </c>
      <c r="E77" s="54">
        <v>65.599999999999994</v>
      </c>
      <c r="F77" s="60">
        <v>16</v>
      </c>
      <c r="G77" s="61">
        <v>51</v>
      </c>
      <c r="H77" s="61">
        <v>200</v>
      </c>
      <c r="I77" s="46">
        <f t="shared" si="8"/>
        <v>151</v>
      </c>
      <c r="J77" s="66" t="s">
        <v>135</v>
      </c>
      <c r="K77" s="67">
        <v>15</v>
      </c>
    </row>
    <row r="78" spans="1:11" ht="15.75" customHeight="1" x14ac:dyDescent="0.25">
      <c r="A78" s="8">
        <v>6</v>
      </c>
      <c r="B78" s="40" t="s">
        <v>125</v>
      </c>
      <c r="C78" s="19">
        <v>2002</v>
      </c>
      <c r="D78" s="40" t="s">
        <v>122</v>
      </c>
      <c r="E78" s="50">
        <v>69.599999999999994</v>
      </c>
      <c r="F78" s="45">
        <v>16</v>
      </c>
      <c r="G78" s="42">
        <v>61</v>
      </c>
      <c r="H78" s="45">
        <v>153</v>
      </c>
      <c r="I78" s="45">
        <f t="shared" si="8"/>
        <v>137.5</v>
      </c>
      <c r="J78" s="45" t="s">
        <v>137</v>
      </c>
      <c r="K78" s="45">
        <v>12</v>
      </c>
    </row>
    <row r="79" spans="1:11" ht="15.75" customHeight="1" x14ac:dyDescent="0.25">
      <c r="A79" s="8">
        <v>7</v>
      </c>
      <c r="B79" s="40" t="s">
        <v>127</v>
      </c>
      <c r="C79" s="19">
        <v>2000</v>
      </c>
      <c r="D79" s="40" t="s">
        <v>122</v>
      </c>
      <c r="E79" s="50">
        <v>72.400000000000006</v>
      </c>
      <c r="F79" s="45">
        <v>16</v>
      </c>
      <c r="G79" s="42">
        <v>66</v>
      </c>
      <c r="H79" s="45">
        <v>51</v>
      </c>
      <c r="I79" s="45">
        <f t="shared" si="8"/>
        <v>91.5</v>
      </c>
      <c r="J79" s="45" t="s">
        <v>139</v>
      </c>
      <c r="K79" s="45">
        <v>10</v>
      </c>
    </row>
    <row r="80" spans="1:11" ht="18" customHeight="1" x14ac:dyDescent="0.2">
      <c r="A80" s="8">
        <v>8</v>
      </c>
      <c r="B80" s="40" t="s">
        <v>123</v>
      </c>
      <c r="C80" s="19">
        <v>2000</v>
      </c>
      <c r="D80" s="40" t="s">
        <v>122</v>
      </c>
      <c r="E80" s="54">
        <v>82.4</v>
      </c>
      <c r="F80" s="46">
        <v>16</v>
      </c>
      <c r="G80" s="55">
        <v>81</v>
      </c>
      <c r="H80" s="46">
        <v>184</v>
      </c>
      <c r="I80" s="46">
        <f t="shared" si="8"/>
        <v>173</v>
      </c>
      <c r="J80" s="44" t="s">
        <v>134</v>
      </c>
      <c r="K80" s="44">
        <v>17</v>
      </c>
    </row>
    <row r="81" spans="1:11" ht="34.5" customHeight="1" x14ac:dyDescent="0.2">
      <c r="A81" s="123"/>
      <c r="B81" s="123"/>
      <c r="C81" s="123"/>
      <c r="D81" s="123"/>
      <c r="E81" s="123"/>
      <c r="F81" s="123"/>
      <c r="G81" s="133"/>
      <c r="H81" s="134"/>
      <c r="I81" s="135"/>
      <c r="J81" s="136"/>
      <c r="K81" s="71">
        <v>91</v>
      </c>
    </row>
    <row r="82" spans="1:11" ht="15" x14ac:dyDescent="0.2">
      <c r="A82" s="13"/>
      <c r="B82" s="14"/>
      <c r="C82" s="13"/>
      <c r="D82" s="13"/>
      <c r="E82" s="13"/>
      <c r="F82" s="13"/>
      <c r="G82" s="13"/>
      <c r="H82" s="13"/>
      <c r="I82" s="137"/>
      <c r="J82" s="137"/>
      <c r="K82" s="15"/>
    </row>
    <row r="83" spans="1:11" ht="30" x14ac:dyDescent="0.2">
      <c r="A83" s="29" t="s">
        <v>35</v>
      </c>
      <c r="B83" s="32" t="s">
        <v>36</v>
      </c>
      <c r="C83" s="29" t="s">
        <v>37</v>
      </c>
      <c r="D83" s="33" t="s">
        <v>38</v>
      </c>
      <c r="E83" s="34" t="s">
        <v>39</v>
      </c>
      <c r="F83" s="29" t="s">
        <v>40</v>
      </c>
      <c r="G83" s="34" t="s">
        <v>41</v>
      </c>
      <c r="H83" s="6" t="s">
        <v>4</v>
      </c>
      <c r="I83" s="7" t="s">
        <v>5</v>
      </c>
      <c r="J83" s="6" t="s">
        <v>6</v>
      </c>
      <c r="K83" s="6" t="s">
        <v>7</v>
      </c>
    </row>
    <row r="84" spans="1:11" ht="15" x14ac:dyDescent="0.2">
      <c r="A84" s="8">
        <v>1</v>
      </c>
      <c r="B84" s="40" t="s">
        <v>105</v>
      </c>
      <c r="C84" s="19">
        <v>2001</v>
      </c>
      <c r="D84" s="40" t="s">
        <v>55</v>
      </c>
      <c r="E84" s="53">
        <v>59.4</v>
      </c>
      <c r="F84" s="44">
        <v>16</v>
      </c>
      <c r="G84" s="43">
        <v>63</v>
      </c>
      <c r="H84" s="44">
        <v>111</v>
      </c>
      <c r="I84" s="44">
        <f t="shared" ref="I84:I89" si="9">G84+(H84/2)</f>
        <v>118.5</v>
      </c>
      <c r="J84" s="44" t="s">
        <v>134</v>
      </c>
      <c r="K84" s="44">
        <v>17</v>
      </c>
    </row>
    <row r="85" spans="1:11" ht="15" x14ac:dyDescent="0.2">
      <c r="A85" s="8">
        <v>2</v>
      </c>
      <c r="B85" s="40" t="s">
        <v>107</v>
      </c>
      <c r="C85" s="19">
        <v>2003</v>
      </c>
      <c r="D85" s="40" t="s">
        <v>55</v>
      </c>
      <c r="E85" s="53">
        <v>58.6</v>
      </c>
      <c r="F85" s="44">
        <v>16</v>
      </c>
      <c r="G85" s="43">
        <v>25</v>
      </c>
      <c r="H85" s="44">
        <v>82</v>
      </c>
      <c r="I85" s="44">
        <f t="shared" si="9"/>
        <v>66</v>
      </c>
      <c r="J85" s="44" t="s">
        <v>137</v>
      </c>
      <c r="K85" s="44">
        <v>12</v>
      </c>
    </row>
    <row r="86" spans="1:11" ht="15" x14ac:dyDescent="0.2">
      <c r="A86" s="8">
        <v>3</v>
      </c>
      <c r="B86" s="40" t="s">
        <v>106</v>
      </c>
      <c r="C86" s="19">
        <v>2003</v>
      </c>
      <c r="D86" s="40" t="s">
        <v>55</v>
      </c>
      <c r="E86" s="54">
        <v>63.6</v>
      </c>
      <c r="F86" s="46">
        <v>16</v>
      </c>
      <c r="G86" s="55">
        <v>26</v>
      </c>
      <c r="H86" s="46">
        <v>100</v>
      </c>
      <c r="I86" s="46">
        <f t="shared" si="9"/>
        <v>76</v>
      </c>
      <c r="J86" s="44" t="s">
        <v>138</v>
      </c>
      <c r="K86" s="44">
        <v>11</v>
      </c>
    </row>
    <row r="87" spans="1:11" ht="15" x14ac:dyDescent="0.25">
      <c r="A87" s="8">
        <v>4</v>
      </c>
      <c r="B87" s="40" t="s">
        <v>103</v>
      </c>
      <c r="C87" s="19">
        <v>1999</v>
      </c>
      <c r="D87" s="40" t="s">
        <v>55</v>
      </c>
      <c r="E87" s="50">
        <v>73</v>
      </c>
      <c r="F87" s="45">
        <v>16</v>
      </c>
      <c r="G87" s="42">
        <v>70</v>
      </c>
      <c r="H87" s="45">
        <v>201</v>
      </c>
      <c r="I87" s="45">
        <f t="shared" si="9"/>
        <v>170.5</v>
      </c>
      <c r="J87" s="45" t="s">
        <v>135</v>
      </c>
      <c r="K87" s="45">
        <v>15</v>
      </c>
    </row>
    <row r="88" spans="1:11" ht="15" x14ac:dyDescent="0.2">
      <c r="A88" s="8">
        <v>5</v>
      </c>
      <c r="B88" s="40" t="s">
        <v>102</v>
      </c>
      <c r="C88" s="19">
        <v>1999</v>
      </c>
      <c r="D88" s="40" t="s">
        <v>55</v>
      </c>
      <c r="E88" s="54">
        <v>78</v>
      </c>
      <c r="F88" s="46">
        <v>16</v>
      </c>
      <c r="G88" s="55">
        <v>100</v>
      </c>
      <c r="H88" s="46">
        <v>160</v>
      </c>
      <c r="I88" s="46">
        <f t="shared" si="9"/>
        <v>180</v>
      </c>
      <c r="J88" s="44" t="s">
        <v>134</v>
      </c>
      <c r="K88" s="44">
        <v>17</v>
      </c>
    </row>
    <row r="89" spans="1:11" ht="15" x14ac:dyDescent="0.2">
      <c r="A89" s="8">
        <v>6</v>
      </c>
      <c r="B89" s="40" t="s">
        <v>104</v>
      </c>
      <c r="C89" s="19">
        <v>2000</v>
      </c>
      <c r="D89" s="40" t="s">
        <v>55</v>
      </c>
      <c r="E89" s="54">
        <v>78</v>
      </c>
      <c r="F89" s="46">
        <v>16</v>
      </c>
      <c r="G89" s="55">
        <v>95</v>
      </c>
      <c r="H89" s="46">
        <v>149</v>
      </c>
      <c r="I89" s="46">
        <f t="shared" si="9"/>
        <v>169.5</v>
      </c>
      <c r="J89" s="44" t="s">
        <v>135</v>
      </c>
      <c r="K89" s="44">
        <v>15</v>
      </c>
    </row>
    <row r="90" spans="1:11" ht="15" x14ac:dyDescent="0.2">
      <c r="A90" s="8">
        <v>7</v>
      </c>
      <c r="B90" s="40" t="s">
        <v>101</v>
      </c>
      <c r="C90" s="19">
        <v>1999</v>
      </c>
      <c r="D90" s="40" t="s">
        <v>55</v>
      </c>
      <c r="E90" s="54">
        <v>84.3</v>
      </c>
      <c r="F90" s="46">
        <v>16</v>
      </c>
      <c r="G90" s="55">
        <v>115</v>
      </c>
      <c r="H90" s="46">
        <v>159</v>
      </c>
      <c r="I90" s="46">
        <f>G90+(H90/2)</f>
        <v>194.5</v>
      </c>
      <c r="J90" s="47" t="s">
        <v>133</v>
      </c>
      <c r="K90" s="44">
        <v>19</v>
      </c>
    </row>
    <row r="91" spans="1:11" ht="15" x14ac:dyDescent="0.2">
      <c r="A91" s="8">
        <v>8</v>
      </c>
      <c r="B91" s="40" t="s">
        <v>100</v>
      </c>
      <c r="C91" s="19">
        <v>1999</v>
      </c>
      <c r="D91" s="40" t="s">
        <v>55</v>
      </c>
      <c r="E91" s="53" t="s">
        <v>73</v>
      </c>
      <c r="F91" s="44">
        <v>16</v>
      </c>
      <c r="G91" s="43">
        <v>107</v>
      </c>
      <c r="H91" s="44">
        <v>205</v>
      </c>
      <c r="I91" s="44">
        <f t="shared" ref="I91" si="10">G91+(H91/2)</f>
        <v>209.5</v>
      </c>
      <c r="J91" s="44" t="s">
        <v>137</v>
      </c>
      <c r="K91" s="44">
        <v>12</v>
      </c>
    </row>
    <row r="92" spans="1:11" ht="44.25" customHeight="1" x14ac:dyDescent="0.2">
      <c r="A92" s="123"/>
      <c r="B92" s="123"/>
      <c r="C92" s="123"/>
      <c r="D92" s="123"/>
      <c r="E92" s="123"/>
      <c r="F92" s="123"/>
      <c r="G92" s="123"/>
      <c r="H92" s="129"/>
      <c r="I92" s="130"/>
      <c r="J92" s="131"/>
      <c r="K92" s="104">
        <v>95</v>
      </c>
    </row>
    <row r="93" spans="1:11" ht="15" x14ac:dyDescent="0.2">
      <c r="A93" s="83"/>
      <c r="B93" s="83"/>
      <c r="C93" s="83"/>
      <c r="D93" s="83"/>
      <c r="E93" s="83"/>
      <c r="F93" s="83"/>
      <c r="G93" s="83"/>
      <c r="H93" s="84"/>
      <c r="I93" s="85"/>
      <c r="J93" s="86"/>
      <c r="K93" s="22"/>
    </row>
    <row r="94" spans="1:11" ht="30" x14ac:dyDescent="0.2">
      <c r="A94" s="29" t="s">
        <v>35</v>
      </c>
      <c r="B94" s="32" t="s">
        <v>36</v>
      </c>
      <c r="C94" s="29" t="s">
        <v>37</v>
      </c>
      <c r="D94" s="33" t="s">
        <v>38</v>
      </c>
      <c r="E94" s="34" t="s">
        <v>39</v>
      </c>
      <c r="F94" s="29" t="s">
        <v>40</v>
      </c>
      <c r="G94" s="34" t="s">
        <v>41</v>
      </c>
      <c r="H94" s="6" t="s">
        <v>4</v>
      </c>
      <c r="I94" s="7" t="s">
        <v>5</v>
      </c>
      <c r="J94" s="6" t="s">
        <v>6</v>
      </c>
      <c r="K94" s="6" t="s">
        <v>7</v>
      </c>
    </row>
    <row r="95" spans="1:11" ht="15" x14ac:dyDescent="0.2">
      <c r="A95" s="72">
        <v>1</v>
      </c>
      <c r="B95" s="80" t="s">
        <v>92</v>
      </c>
      <c r="C95" s="81">
        <v>2003</v>
      </c>
      <c r="D95" s="80" t="s">
        <v>52</v>
      </c>
      <c r="E95" s="106">
        <v>67.2</v>
      </c>
      <c r="F95" s="79">
        <v>16</v>
      </c>
      <c r="G95" s="107">
        <v>20</v>
      </c>
      <c r="H95" s="79">
        <v>50</v>
      </c>
      <c r="I95" s="79">
        <f t="shared" ref="I95" si="11">G95+(H95/2)</f>
        <v>45</v>
      </c>
      <c r="J95" s="79" t="s">
        <v>145</v>
      </c>
      <c r="K95" s="79">
        <v>8</v>
      </c>
    </row>
    <row r="96" spans="1:11" ht="15" x14ac:dyDescent="0.2">
      <c r="A96" s="8">
        <v>2</v>
      </c>
      <c r="B96" s="29" t="s">
        <v>93</v>
      </c>
      <c r="C96" s="9">
        <v>2003</v>
      </c>
      <c r="D96" s="40" t="s">
        <v>52</v>
      </c>
      <c r="E96" s="51" t="s">
        <v>94</v>
      </c>
      <c r="F96" s="52">
        <v>16</v>
      </c>
      <c r="G96" s="43">
        <v>20</v>
      </c>
      <c r="H96" s="44">
        <v>70</v>
      </c>
      <c r="I96" s="44">
        <f>G96+(H96/2)</f>
        <v>55</v>
      </c>
      <c r="J96" s="44" t="s">
        <v>139</v>
      </c>
      <c r="K96" s="44">
        <v>10</v>
      </c>
    </row>
    <row r="97" spans="1:11" ht="15" x14ac:dyDescent="0.2">
      <c r="A97" s="8">
        <v>3</v>
      </c>
      <c r="B97" s="29" t="s">
        <v>95</v>
      </c>
      <c r="C97" s="9">
        <v>2001</v>
      </c>
      <c r="D97" s="40" t="s">
        <v>52</v>
      </c>
      <c r="E97" s="51">
        <v>102</v>
      </c>
      <c r="F97" s="52">
        <v>16</v>
      </c>
      <c r="G97" s="43">
        <v>15</v>
      </c>
      <c r="H97" s="44">
        <v>50</v>
      </c>
      <c r="I97" s="44">
        <f t="shared" ref="I97" si="12">G97+(H97/2)</f>
        <v>40</v>
      </c>
      <c r="J97" s="44" t="s">
        <v>140</v>
      </c>
      <c r="K97" s="44">
        <v>9</v>
      </c>
    </row>
    <row r="98" spans="1:11" ht="15" x14ac:dyDescent="0.2">
      <c r="A98" s="8">
        <v>4</v>
      </c>
      <c r="B98" s="29" t="s">
        <v>96</v>
      </c>
      <c r="C98" s="9">
        <v>2001</v>
      </c>
      <c r="D98" s="40" t="s">
        <v>52</v>
      </c>
      <c r="E98" s="10" t="s">
        <v>97</v>
      </c>
      <c r="F98" s="11">
        <v>12</v>
      </c>
      <c r="G98" s="28"/>
      <c r="H98" s="41">
        <v>25</v>
      </c>
      <c r="I98" s="44">
        <v>25</v>
      </c>
      <c r="J98" s="44" t="s">
        <v>138</v>
      </c>
      <c r="K98" s="44">
        <v>11</v>
      </c>
    </row>
    <row r="99" spans="1:11" ht="15" x14ac:dyDescent="0.2">
      <c r="A99" s="8">
        <v>5</v>
      </c>
      <c r="B99" s="29" t="s">
        <v>98</v>
      </c>
      <c r="C99" s="9">
        <v>2000</v>
      </c>
      <c r="D99" s="40" t="s">
        <v>52</v>
      </c>
      <c r="E99" s="10" t="s">
        <v>99</v>
      </c>
      <c r="F99" s="11">
        <v>16</v>
      </c>
      <c r="G99" s="28"/>
      <c r="H99" s="41">
        <v>70</v>
      </c>
      <c r="I99" s="49">
        <v>140</v>
      </c>
      <c r="J99" s="49" t="s">
        <v>134</v>
      </c>
      <c r="K99" s="49">
        <v>17</v>
      </c>
    </row>
    <row r="100" spans="1:11" ht="15" x14ac:dyDescent="0.2">
      <c r="A100" s="8"/>
      <c r="B100" s="40"/>
      <c r="C100" s="19"/>
      <c r="D100" s="40"/>
      <c r="E100" s="20"/>
      <c r="F100" s="21"/>
      <c r="G100" s="43"/>
      <c r="H100" s="44"/>
      <c r="I100" s="44"/>
      <c r="J100" s="44"/>
      <c r="K100" s="44"/>
    </row>
    <row r="101" spans="1:11" ht="15" x14ac:dyDescent="0.2">
      <c r="A101" s="8"/>
      <c r="B101" s="40"/>
      <c r="C101" s="19"/>
      <c r="D101" s="40"/>
      <c r="E101" s="20"/>
      <c r="F101" s="21"/>
      <c r="G101" s="61"/>
      <c r="H101" s="61"/>
      <c r="I101" s="46"/>
      <c r="J101" s="66"/>
      <c r="K101" s="67"/>
    </row>
    <row r="102" spans="1:11" ht="15" x14ac:dyDescent="0.2">
      <c r="A102" s="8"/>
      <c r="B102" s="40"/>
      <c r="C102" s="19"/>
      <c r="D102" s="40"/>
      <c r="E102" s="20"/>
      <c r="F102" s="21"/>
      <c r="G102" s="43"/>
      <c r="H102" s="44"/>
      <c r="I102" s="44"/>
      <c r="J102" s="44"/>
      <c r="K102" s="44"/>
    </row>
    <row r="103" spans="1:11" ht="14.25" x14ac:dyDescent="0.2">
      <c r="A103" s="123"/>
      <c r="B103" s="123"/>
      <c r="C103" s="123"/>
      <c r="D103" s="123"/>
      <c r="E103" s="123"/>
      <c r="F103" s="123"/>
      <c r="G103" s="123"/>
      <c r="H103" s="129"/>
      <c r="I103" s="130"/>
      <c r="J103" s="131"/>
      <c r="K103" s="104">
        <f>SUM(K95:K102)</f>
        <v>55</v>
      </c>
    </row>
  </sheetData>
  <mergeCells count="32">
    <mergeCell ref="A5:K5"/>
    <mergeCell ref="A15:H15"/>
    <mergeCell ref="I15:J15"/>
    <mergeCell ref="I16:J16"/>
    <mergeCell ref="A1:K1"/>
    <mergeCell ref="A2:K2"/>
    <mergeCell ref="B3:D3"/>
    <mergeCell ref="I3:J3"/>
    <mergeCell ref="A4:H4"/>
    <mergeCell ref="I4:J4"/>
    <mergeCell ref="I38:J38"/>
    <mergeCell ref="A48:H48"/>
    <mergeCell ref="I48:J48"/>
    <mergeCell ref="A49:K49"/>
    <mergeCell ref="A26:H26"/>
    <mergeCell ref="I26:J26"/>
    <mergeCell ref="A27:K27"/>
    <mergeCell ref="A37:H37"/>
    <mergeCell ref="I37:J37"/>
    <mergeCell ref="A59:H59"/>
    <mergeCell ref="I59:J59"/>
    <mergeCell ref="I60:J60"/>
    <mergeCell ref="A70:H70"/>
    <mergeCell ref="I70:J70"/>
    <mergeCell ref="A103:H103"/>
    <mergeCell ref="I103:J103"/>
    <mergeCell ref="A92:H92"/>
    <mergeCell ref="I92:J92"/>
    <mergeCell ref="A71:K71"/>
    <mergeCell ref="A81:H81"/>
    <mergeCell ref="I81:J81"/>
    <mergeCell ref="I82:J8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E34" sqref="E34"/>
    </sheetView>
  </sheetViews>
  <sheetFormatPr defaultRowHeight="12.75" x14ac:dyDescent="0.2"/>
  <cols>
    <col min="1" max="1" width="9.33203125" hidden="1" customWidth="1"/>
    <col min="2" max="2" width="51.1640625" customWidth="1"/>
    <col min="3" max="3" width="6.1640625" customWidth="1"/>
    <col min="4" max="4" width="7" customWidth="1"/>
    <col min="5" max="5" width="9.6640625" customWidth="1"/>
  </cols>
  <sheetData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Table 3</vt:lpstr>
      <vt:lpstr>Table 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Laurynas</dc:creator>
  <cp:lastModifiedBy>Vytautas Glovackas</cp:lastModifiedBy>
  <cp:lastPrinted>2018-02-19T08:24:23Z</cp:lastPrinted>
  <dcterms:created xsi:type="dcterms:W3CDTF">2018-02-10T22:34:16Z</dcterms:created>
  <dcterms:modified xsi:type="dcterms:W3CDTF">2018-02-19T10:27:56Z</dcterms:modified>
</cp:coreProperties>
</file>