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Vytautas.Glovackas\Desktop\Old.Desktop\Old\Vyto\Darbas\olimpinis\svarstis\2020\kaimas\"/>
    </mc:Choice>
  </mc:AlternateContent>
  <bookViews>
    <workbookView xWindow="0" yWindow="0" windowWidth="20490" windowHeight="7650"/>
  </bookViews>
  <sheets>
    <sheet name="Galutine top6" sheetId="1" r:id="rId1"/>
  </sheets>
  <definedNames>
    <definedName name="_xlnm._FilterDatabase" localSheetId="0">'Galutine top6'!$B$3:$K$10</definedName>
    <definedName name="_xlnm.Print_Titles" localSheetId="0">'Galutine top6'!$3:$3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0" i="1" l="1"/>
  <c r="K81" i="1"/>
  <c r="K72" i="1"/>
  <c r="K63" i="1"/>
  <c r="K55" i="1"/>
  <c r="I55" i="1"/>
  <c r="K54" i="1"/>
  <c r="K45" i="1"/>
  <c r="K36" i="1"/>
  <c r="K27" i="1"/>
  <c r="K18" i="1"/>
  <c r="K11" i="1"/>
  <c r="I8" i="1"/>
  <c r="J8" i="1" s="1"/>
</calcChain>
</file>

<file path=xl/sharedStrings.xml><?xml version="1.0" encoding="utf-8"?>
<sst xmlns="http://schemas.openxmlformats.org/spreadsheetml/2006/main" count="176" uniqueCount="101">
  <si>
    <t>2019-2020 m. LIETUVOS MOKINIŲ ŽAIDYNIŲ TARPZONINIŲ SVARSČIŲ KILNOJIMO VARŽYBŲ PROTOKOLAS</t>
  </si>
  <si>
    <t>Bendra suvestinė</t>
  </si>
  <si>
    <t>Mažeikių r. Židikų Marijos Pečkauskaitės gimnazija</t>
  </si>
  <si>
    <t>Eil. nr.</t>
  </si>
  <si>
    <t>Vardas Pavardė</t>
  </si>
  <si>
    <t>Svoris</t>
  </si>
  <si>
    <t>Svarsčio svoris</t>
  </si>
  <si>
    <t>Mokykla</t>
  </si>
  <si>
    <t>Stūmimas</t>
  </si>
  <si>
    <t>Rovimas</t>
  </si>
  <si>
    <t>Taškų suma</t>
  </si>
  <si>
    <t>Vieta</t>
  </si>
  <si>
    <t>Komandiniai taškai</t>
  </si>
  <si>
    <t>Nedas Janušauskas</t>
  </si>
  <si>
    <t>Kazlų Rūdos sav. Plutiškių gimnazija</t>
  </si>
  <si>
    <t>Justė Januševičiutė</t>
  </si>
  <si>
    <t>Džiugas Kazakevičius</t>
  </si>
  <si>
    <t>Arnas Komisarovas</t>
  </si>
  <si>
    <t>Kristina Matjošaitytė</t>
  </si>
  <si>
    <t>Rytis Šiugždinis</t>
  </si>
  <si>
    <t>Gustas Vilbikaitis</t>
  </si>
  <si>
    <t>Komandiniai taškai:</t>
  </si>
  <si>
    <t>Ašutaitis Justas</t>
  </si>
  <si>
    <t>Vilkaviškio rajono Gražiškių gimnazija</t>
  </si>
  <si>
    <t>Šitkauskas Alanas</t>
  </si>
  <si>
    <t>Matikiūnas Marius</t>
  </si>
  <si>
    <t>Plycneris Tadas</t>
  </si>
  <si>
    <t>Povilaitis Edvardas</t>
  </si>
  <si>
    <t>Vasiliauskas Lukas</t>
  </si>
  <si>
    <t>Liutauras Vindašius</t>
  </si>
  <si>
    <t>Židikų Marijos Pečkauskaitės gimnazija</t>
  </si>
  <si>
    <t>Armandas Mylė</t>
  </si>
  <si>
    <t>Erikas Kocys</t>
  </si>
  <si>
    <t>Deividas Šukys</t>
  </si>
  <si>
    <t>Tomas Igaris</t>
  </si>
  <si>
    <t>Violeta Liegytė</t>
  </si>
  <si>
    <t>Lina Pabrėža</t>
  </si>
  <si>
    <t>Akvilė Šonaitė</t>
  </si>
  <si>
    <t>Asta Kondrotaitė</t>
  </si>
  <si>
    <t>Biržų r. Pačeriaukštės Petro Poškaus pagrindinė mokykla</t>
  </si>
  <si>
    <t>Karolina Girniūtė</t>
  </si>
  <si>
    <t>Iveta Bajorunaitė</t>
  </si>
  <si>
    <t>Grafas Petravičius</t>
  </si>
  <si>
    <t>Ernestas Burkovskis</t>
  </si>
  <si>
    <t>Martynas Valutis</t>
  </si>
  <si>
    <t>Petras Jančiūra</t>
  </si>
  <si>
    <t>Rasa Pančkauskaitė</t>
  </si>
  <si>
    <t>Tamoševičiūtė Ugnė</t>
  </si>
  <si>
    <t>Kelmės r. Šaukėnų Vlado Pūtvio-Putvinskio gimnazija</t>
  </si>
  <si>
    <t>Jurgelevičius Deividas</t>
  </si>
  <si>
    <t>Čepulis Domas</t>
  </si>
  <si>
    <t>Girskis Deividas</t>
  </si>
  <si>
    <t>Liebas Ernestas</t>
  </si>
  <si>
    <t xml:space="preserve">Šatas Osvaldas </t>
  </si>
  <si>
    <t xml:space="preserve">Eidukas Eligijus </t>
  </si>
  <si>
    <t xml:space="preserve">Petruitis Deividas </t>
  </si>
  <si>
    <t>Darius Lileikis</t>
  </si>
  <si>
    <t>Šilalės r. Kvėdarnos Kazimiero Jauniaus gimnazija</t>
  </si>
  <si>
    <t>Kasparas Tenys</t>
  </si>
  <si>
    <t>Dainius Kuizinas</t>
  </si>
  <si>
    <t>Nojus Naujokas</t>
  </si>
  <si>
    <t>Darius Kazlauskis</t>
  </si>
  <si>
    <t>Augustinas Gečas</t>
  </si>
  <si>
    <t>Martynas Jurgutis</t>
  </si>
  <si>
    <t>Laimonas Tautvydas</t>
  </si>
  <si>
    <t>Brigita Preimontaitė</t>
  </si>
  <si>
    <t>Panevėžio r. Velžio gimnazija</t>
  </si>
  <si>
    <t>Arminas Šembelis</t>
  </si>
  <si>
    <t>Ignas Repečka</t>
  </si>
  <si>
    <t>Nojus Lomonas</t>
  </si>
  <si>
    <t>Gražvydas Arlauskas</t>
  </si>
  <si>
    <t>Danielius Mažeika</t>
  </si>
  <si>
    <t>Gabrielius Greičiūnas</t>
  </si>
  <si>
    <t>Deividas Juška</t>
  </si>
  <si>
    <t>Dovydas Ožys</t>
  </si>
  <si>
    <t>Ukmergės rajono Taujėnų gimnazija</t>
  </si>
  <si>
    <t>Dovydas Astramskas</t>
  </si>
  <si>
    <t>Lukas Žižys</t>
  </si>
  <si>
    <t>Valentinas Auglys</t>
  </si>
  <si>
    <t>Domantas Astramskas</t>
  </si>
  <si>
    <t>Mantas Bujokas</t>
  </si>
  <si>
    <t>Goda Baravykaitė</t>
  </si>
  <si>
    <t>Žygimantas Alšauskas</t>
  </si>
  <si>
    <t>Bumblys Laurynas</t>
  </si>
  <si>
    <t>Plungės r. Alsėdžių Stanislovo Narutavičiaus gimnazija</t>
  </si>
  <si>
    <t>Daukintis Eimantas</t>
  </si>
  <si>
    <t>Malakauskis Valentinas</t>
  </si>
  <si>
    <t>Indzelis Nedas</t>
  </si>
  <si>
    <t>Petrauskas Edgaras</t>
  </si>
  <si>
    <t>Budreckis Paulius</t>
  </si>
  <si>
    <t>Kontrimas Modestas</t>
  </si>
  <si>
    <t>Kačinskas Mantas</t>
  </si>
  <si>
    <t>Bilevičiūtė Irma</t>
  </si>
  <si>
    <t>Kėdainių rajono Šėtos gimnazija</t>
  </si>
  <si>
    <t>Matulytė Silvija</t>
  </si>
  <si>
    <t>Kybartas Rokas</t>
  </si>
  <si>
    <t>Dzimavičius Alanas</t>
  </si>
  <si>
    <t>Liutkevičius Mantas</t>
  </si>
  <si>
    <t>Šeduikis Deividas</t>
  </si>
  <si>
    <t>Pletkus Ugnius</t>
  </si>
  <si>
    <t>Markevičius Mantas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</si>
</sst>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rgb="FF000000"/>
      <name val="Calibri"/>
      <family val="2"/>
      <charset val="186"/>
    </font>
    <font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12"/>
      <color rgb="FF000000"/>
      <name val="Times New Roman"/>
      <family val="1"/>
      <charset val="186"/>
    </font>
    <font>
      <sz val="12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EEEEEE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 style="thin">
        <color indexed="64"/>
      </diagonal>
    </border>
    <border diagonalUp="1" diagonalDown="1"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 style="thin">
        <color indexed="64"/>
      </diagonal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8" fillId="5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5"/>
  <sheetViews>
    <sheetView tabSelected="1" topLeftCell="A34" zoomScale="130" zoomScaleNormal="130" workbookViewId="0">
      <selection activeCell="F92" sqref="F92"/>
    </sheetView>
  </sheetViews>
  <sheetFormatPr defaultRowHeight="15" x14ac:dyDescent="0.25"/>
  <cols>
    <col min="1" max="1" width="1.85546875" style="1" customWidth="1"/>
    <col min="2" max="2" width="4.85546875" style="1" customWidth="1"/>
    <col min="3" max="3" width="21.7109375" style="1" customWidth="1"/>
    <col min="4" max="4" width="6" style="1" customWidth="1"/>
    <col min="5" max="5" width="8.28515625" style="1" customWidth="1"/>
    <col min="6" max="6" width="46.5703125" style="1" bestFit="1" customWidth="1"/>
    <col min="7" max="7" width="9.28515625" style="1" customWidth="1"/>
    <col min="8" max="8" width="8.42578125" style="1" customWidth="1"/>
    <col min="9" max="9" width="7.140625" style="1" customWidth="1"/>
    <col min="10" max="10" width="5.7109375" style="1" customWidth="1"/>
    <col min="11" max="11" width="12.42578125" style="1" customWidth="1"/>
    <col min="12" max="1024" width="9.140625" style="1" customWidth="1"/>
    <col min="1025" max="16384" width="9.140625" style="1"/>
  </cols>
  <sheetData>
    <row r="1" spans="2:16" ht="18.75" x14ac:dyDescent="0.25"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</row>
    <row r="2" spans="2:16" ht="25.5" customHeight="1" thickBot="1" x14ac:dyDescent="0.3">
      <c r="B2" s="92" t="s">
        <v>1</v>
      </c>
      <c r="C2" s="92"/>
      <c r="F2" s="2" t="s">
        <v>2</v>
      </c>
      <c r="G2" s="2"/>
      <c r="H2" s="2"/>
      <c r="I2" s="2"/>
    </row>
    <row r="3" spans="2:16" ht="33" customHeight="1" thickBot="1" x14ac:dyDescent="0.3">
      <c r="B3" s="3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6" t="s">
        <v>8</v>
      </c>
      <c r="H3" s="6" t="s">
        <v>9</v>
      </c>
      <c r="I3" s="7" t="s">
        <v>10</v>
      </c>
      <c r="J3" s="6" t="s">
        <v>11</v>
      </c>
      <c r="K3" s="8" t="s">
        <v>12</v>
      </c>
    </row>
    <row r="4" spans="2:16" ht="14.1" customHeight="1" x14ac:dyDescent="0.25">
      <c r="B4" s="9">
        <v>1</v>
      </c>
      <c r="C4" s="10" t="s">
        <v>13</v>
      </c>
      <c r="D4" s="11">
        <v>73.5</v>
      </c>
      <c r="E4" s="11">
        <v>16</v>
      </c>
      <c r="F4" s="12" t="s">
        <v>14</v>
      </c>
      <c r="G4" s="11">
        <v>15</v>
      </c>
      <c r="H4" s="11">
        <v>72</v>
      </c>
      <c r="I4" s="11">
        <v>51</v>
      </c>
      <c r="J4" s="13">
        <v>9</v>
      </c>
      <c r="K4" s="14">
        <v>8</v>
      </c>
      <c r="M4" s="93"/>
      <c r="N4" s="93"/>
      <c r="O4" s="93"/>
      <c r="P4" s="93"/>
    </row>
    <row r="5" spans="2:16" ht="14.1" customHeight="1" x14ac:dyDescent="0.25">
      <c r="B5" s="15">
        <v>2</v>
      </c>
      <c r="C5" s="16" t="s">
        <v>15</v>
      </c>
      <c r="D5" s="17">
        <v>80.099999999999994</v>
      </c>
      <c r="E5" s="17">
        <v>16</v>
      </c>
      <c r="F5" s="18" t="s">
        <v>14</v>
      </c>
      <c r="G5" s="19"/>
      <c r="H5" s="17">
        <v>41</v>
      </c>
      <c r="I5" s="17">
        <v>41</v>
      </c>
      <c r="J5" s="17">
        <v>5</v>
      </c>
      <c r="K5" s="20">
        <v>12</v>
      </c>
    </row>
    <row r="6" spans="2:16" ht="14.1" customHeight="1" x14ac:dyDescent="0.25">
      <c r="B6" s="15">
        <v>3</v>
      </c>
      <c r="C6" s="16" t="s">
        <v>16</v>
      </c>
      <c r="D6" s="17">
        <v>88</v>
      </c>
      <c r="E6" s="17">
        <v>24</v>
      </c>
      <c r="F6" s="18" t="s">
        <v>14</v>
      </c>
      <c r="G6" s="17">
        <v>22</v>
      </c>
      <c r="H6" s="17">
        <v>56</v>
      </c>
      <c r="I6" s="17">
        <v>100</v>
      </c>
      <c r="J6" s="17">
        <v>10</v>
      </c>
      <c r="K6" s="20">
        <v>7</v>
      </c>
    </row>
    <row r="7" spans="2:16" ht="14.1" customHeight="1" x14ac:dyDescent="0.25">
      <c r="B7" s="15">
        <v>4</v>
      </c>
      <c r="C7" s="16" t="s">
        <v>17</v>
      </c>
      <c r="D7" s="17">
        <v>72.5</v>
      </c>
      <c r="E7" s="17">
        <v>16</v>
      </c>
      <c r="F7" s="18" t="s">
        <v>14</v>
      </c>
      <c r="G7" s="17">
        <v>30</v>
      </c>
      <c r="H7" s="17">
        <v>85</v>
      </c>
      <c r="I7" s="17">
        <v>72.5</v>
      </c>
      <c r="J7" s="17">
        <v>5</v>
      </c>
      <c r="K7" s="20">
        <v>12</v>
      </c>
    </row>
    <row r="8" spans="2:16" ht="14.1" customHeight="1" x14ac:dyDescent="0.25">
      <c r="B8" s="15">
        <v>5</v>
      </c>
      <c r="C8" s="21" t="s">
        <v>18</v>
      </c>
      <c r="D8" s="22">
        <v>53.1</v>
      </c>
      <c r="E8" s="22">
        <v>16</v>
      </c>
      <c r="F8" s="23" t="s">
        <v>14</v>
      </c>
      <c r="G8" s="19"/>
      <c r="H8" s="24">
        <v>38</v>
      </c>
      <c r="I8" s="25">
        <f>IF(E8=12,H8*0.5,H8*1)</f>
        <v>38</v>
      </c>
      <c r="J8" s="26">
        <f>RANK(I8,$H$6:$H$19)</f>
        <v>11</v>
      </c>
      <c r="K8" s="27"/>
    </row>
    <row r="9" spans="2:16" ht="14.1" customHeight="1" x14ac:dyDescent="0.25">
      <c r="B9" s="15">
        <v>6</v>
      </c>
      <c r="C9" s="16" t="s">
        <v>19</v>
      </c>
      <c r="D9" s="17">
        <v>93.2</v>
      </c>
      <c r="E9" s="17">
        <v>16</v>
      </c>
      <c r="F9" s="18" t="s">
        <v>14</v>
      </c>
      <c r="G9" s="17">
        <v>62</v>
      </c>
      <c r="H9" s="17">
        <v>106</v>
      </c>
      <c r="I9" s="17">
        <v>115</v>
      </c>
      <c r="J9" s="17">
        <v>8</v>
      </c>
      <c r="K9" s="20">
        <v>9</v>
      </c>
    </row>
    <row r="10" spans="2:16" ht="14.1" customHeight="1" thickBot="1" x14ac:dyDescent="0.3">
      <c r="B10" s="28">
        <v>7</v>
      </c>
      <c r="C10" s="29" t="s">
        <v>20</v>
      </c>
      <c r="D10" s="30">
        <v>52.7</v>
      </c>
      <c r="E10" s="30">
        <v>16</v>
      </c>
      <c r="F10" s="31" t="s">
        <v>14</v>
      </c>
      <c r="G10" s="30">
        <v>6</v>
      </c>
      <c r="H10" s="30">
        <v>38</v>
      </c>
      <c r="I10" s="30">
        <v>25</v>
      </c>
      <c r="J10" s="30">
        <v>6</v>
      </c>
      <c r="K10" s="32">
        <v>11</v>
      </c>
    </row>
    <row r="11" spans="2:16" ht="14.1" customHeight="1" thickBot="1" x14ac:dyDescent="0.3">
      <c r="B11" s="33"/>
      <c r="C11" s="34"/>
      <c r="D11" s="35"/>
      <c r="E11" s="35"/>
      <c r="F11" s="36"/>
      <c r="G11" s="90" t="s">
        <v>21</v>
      </c>
      <c r="H11" s="90"/>
      <c r="I11" s="90"/>
      <c r="J11" s="90"/>
      <c r="K11" s="37">
        <f>SUM(K4:K10)</f>
        <v>59</v>
      </c>
    </row>
    <row r="12" spans="2:16" ht="14.1" customHeight="1" x14ac:dyDescent="0.25">
      <c r="B12" s="9">
        <v>8</v>
      </c>
      <c r="C12" s="10" t="s">
        <v>22</v>
      </c>
      <c r="D12" s="38">
        <v>59.7</v>
      </c>
      <c r="E12" s="11">
        <v>16</v>
      </c>
      <c r="F12" s="12" t="s">
        <v>23</v>
      </c>
      <c r="G12" s="11">
        <v>13</v>
      </c>
      <c r="H12" s="11">
        <v>68</v>
      </c>
      <c r="I12" s="11">
        <v>47</v>
      </c>
      <c r="J12" s="13">
        <v>6</v>
      </c>
      <c r="K12" s="14">
        <v>11</v>
      </c>
    </row>
    <row r="13" spans="2:16" ht="14.1" customHeight="1" x14ac:dyDescent="0.25">
      <c r="B13" s="15">
        <v>9</v>
      </c>
      <c r="C13" s="16" t="s">
        <v>24</v>
      </c>
      <c r="D13" s="39">
        <v>71.2</v>
      </c>
      <c r="E13" s="17">
        <v>16</v>
      </c>
      <c r="F13" s="18" t="s">
        <v>23</v>
      </c>
      <c r="G13" s="17">
        <v>41</v>
      </c>
      <c r="H13" s="17">
        <v>109</v>
      </c>
      <c r="I13" s="17">
        <v>95.5</v>
      </c>
      <c r="J13" s="17">
        <v>4</v>
      </c>
      <c r="K13" s="20">
        <v>13</v>
      </c>
    </row>
    <row r="14" spans="2:16" ht="14.1" customHeight="1" x14ac:dyDescent="0.25">
      <c r="B14" s="15">
        <v>10</v>
      </c>
      <c r="C14" s="16" t="s">
        <v>25</v>
      </c>
      <c r="D14" s="39">
        <v>83.6</v>
      </c>
      <c r="E14" s="17">
        <v>16</v>
      </c>
      <c r="F14" s="18" t="s">
        <v>23</v>
      </c>
      <c r="G14" s="17">
        <v>25</v>
      </c>
      <c r="H14" s="17">
        <v>82</v>
      </c>
      <c r="I14" s="17">
        <v>66</v>
      </c>
      <c r="J14" s="17">
        <v>6</v>
      </c>
      <c r="K14" s="20">
        <v>11</v>
      </c>
    </row>
    <row r="15" spans="2:16" ht="14.1" customHeight="1" x14ac:dyDescent="0.25">
      <c r="B15" s="15">
        <v>11</v>
      </c>
      <c r="C15" s="16" t="s">
        <v>26</v>
      </c>
      <c r="D15" s="39">
        <v>64.900000000000006</v>
      </c>
      <c r="E15" s="17">
        <v>16</v>
      </c>
      <c r="F15" s="18" t="s">
        <v>23</v>
      </c>
      <c r="G15" s="17">
        <v>96</v>
      </c>
      <c r="H15" s="17">
        <v>162</v>
      </c>
      <c r="I15" s="17">
        <v>177</v>
      </c>
      <c r="J15" s="17">
        <v>2</v>
      </c>
      <c r="K15" s="20">
        <v>17</v>
      </c>
    </row>
    <row r="16" spans="2:16" ht="14.1" customHeight="1" x14ac:dyDescent="0.25">
      <c r="B16" s="15">
        <v>12</v>
      </c>
      <c r="C16" s="16" t="s">
        <v>27</v>
      </c>
      <c r="D16" s="39">
        <v>75.3</v>
      </c>
      <c r="E16" s="17">
        <v>16</v>
      </c>
      <c r="F16" s="18" t="s">
        <v>23</v>
      </c>
      <c r="G16" s="17">
        <v>97</v>
      </c>
      <c r="H16" s="17">
        <v>146</v>
      </c>
      <c r="I16" s="17">
        <v>170</v>
      </c>
      <c r="J16" s="40">
        <v>3</v>
      </c>
      <c r="K16" s="41">
        <v>15</v>
      </c>
    </row>
    <row r="17" spans="2:11" ht="14.1" customHeight="1" thickBot="1" x14ac:dyDescent="0.3">
      <c r="B17" s="28">
        <v>13</v>
      </c>
      <c r="C17" s="29" t="s">
        <v>28</v>
      </c>
      <c r="D17" s="42">
        <v>74</v>
      </c>
      <c r="E17" s="30">
        <v>16</v>
      </c>
      <c r="F17" s="31" t="s">
        <v>23</v>
      </c>
      <c r="G17" s="30">
        <v>25</v>
      </c>
      <c r="H17" s="30">
        <v>115</v>
      </c>
      <c r="I17" s="30">
        <v>82.5</v>
      </c>
      <c r="J17" s="43">
        <v>8</v>
      </c>
      <c r="K17" s="44">
        <v>9</v>
      </c>
    </row>
    <row r="18" spans="2:11" ht="14.1" customHeight="1" thickBot="1" x14ac:dyDescent="0.3">
      <c r="B18" s="45"/>
      <c r="C18" s="34"/>
      <c r="D18" s="35"/>
      <c r="E18" s="35"/>
      <c r="F18" s="46"/>
      <c r="G18" s="90" t="s">
        <v>21</v>
      </c>
      <c r="H18" s="90"/>
      <c r="I18" s="90"/>
      <c r="J18" s="90"/>
      <c r="K18" s="47">
        <f>SUM(K12:K17)</f>
        <v>76</v>
      </c>
    </row>
    <row r="19" spans="2:11" ht="14.1" customHeight="1" x14ac:dyDescent="0.25">
      <c r="B19" s="9">
        <v>14</v>
      </c>
      <c r="C19" s="10" t="s">
        <v>29</v>
      </c>
      <c r="D19" s="11">
        <v>63.9</v>
      </c>
      <c r="E19" s="38">
        <v>16</v>
      </c>
      <c r="F19" s="48" t="s">
        <v>30</v>
      </c>
      <c r="G19" s="11">
        <v>94</v>
      </c>
      <c r="H19" s="11">
        <v>120</v>
      </c>
      <c r="I19" s="11">
        <v>154</v>
      </c>
      <c r="J19" s="11">
        <v>3</v>
      </c>
      <c r="K19" s="49">
        <v>15</v>
      </c>
    </row>
    <row r="20" spans="2:11" ht="14.1" customHeight="1" x14ac:dyDescent="0.25">
      <c r="B20" s="15">
        <v>15</v>
      </c>
      <c r="C20" s="16" t="s">
        <v>31</v>
      </c>
      <c r="D20" s="17">
        <v>73.3</v>
      </c>
      <c r="E20" s="39">
        <v>16</v>
      </c>
      <c r="F20" s="50" t="s">
        <v>30</v>
      </c>
      <c r="G20" s="17">
        <v>80</v>
      </c>
      <c r="H20" s="17">
        <v>110</v>
      </c>
      <c r="I20" s="17">
        <v>135</v>
      </c>
      <c r="J20" s="17">
        <v>5</v>
      </c>
      <c r="K20" s="20"/>
    </row>
    <row r="21" spans="2:11" ht="14.1" customHeight="1" x14ac:dyDescent="0.25">
      <c r="B21" s="15">
        <v>16</v>
      </c>
      <c r="C21" s="16" t="s">
        <v>32</v>
      </c>
      <c r="D21" s="17">
        <v>58.1</v>
      </c>
      <c r="E21" s="39">
        <v>16</v>
      </c>
      <c r="F21" s="50" t="s">
        <v>30</v>
      </c>
      <c r="G21" s="17">
        <v>101</v>
      </c>
      <c r="H21" s="17">
        <v>200</v>
      </c>
      <c r="I21" s="17">
        <v>201</v>
      </c>
      <c r="J21" s="17">
        <v>1</v>
      </c>
      <c r="K21" s="20">
        <v>19</v>
      </c>
    </row>
    <row r="22" spans="2:11" ht="14.1" customHeight="1" x14ac:dyDescent="0.25">
      <c r="B22" s="15">
        <v>17</v>
      </c>
      <c r="C22" s="51" t="s">
        <v>33</v>
      </c>
      <c r="D22" s="52">
        <v>51.9</v>
      </c>
      <c r="E22" s="53">
        <v>16</v>
      </c>
      <c r="F22" s="54" t="s">
        <v>30</v>
      </c>
      <c r="G22" s="55">
        <v>55</v>
      </c>
      <c r="H22" s="24">
        <v>100</v>
      </c>
      <c r="I22" s="25">
        <v>105</v>
      </c>
      <c r="J22" s="26">
        <v>1</v>
      </c>
      <c r="K22" s="27">
        <v>19</v>
      </c>
    </row>
    <row r="23" spans="2:11" ht="14.1" customHeight="1" x14ac:dyDescent="0.25">
      <c r="B23" s="15">
        <v>18</v>
      </c>
      <c r="C23" s="16" t="s">
        <v>34</v>
      </c>
      <c r="D23" s="17">
        <v>70.099999999999994</v>
      </c>
      <c r="E23" s="39">
        <v>16</v>
      </c>
      <c r="F23" s="50" t="s">
        <v>30</v>
      </c>
      <c r="G23" s="17">
        <v>120</v>
      </c>
      <c r="H23" s="17">
        <v>125</v>
      </c>
      <c r="I23" s="17">
        <v>182.5</v>
      </c>
      <c r="J23" s="17">
        <v>2</v>
      </c>
      <c r="K23" s="20">
        <v>17</v>
      </c>
    </row>
    <row r="24" spans="2:11" ht="14.1" customHeight="1" x14ac:dyDescent="0.25">
      <c r="B24" s="15">
        <v>19</v>
      </c>
      <c r="C24" s="16" t="s">
        <v>35</v>
      </c>
      <c r="D24" s="17">
        <v>57</v>
      </c>
      <c r="E24" s="39">
        <v>16</v>
      </c>
      <c r="F24" s="50" t="s">
        <v>30</v>
      </c>
      <c r="G24" s="19"/>
      <c r="H24" s="17">
        <v>105</v>
      </c>
      <c r="I24" s="17">
        <v>105</v>
      </c>
      <c r="J24" s="40">
        <v>1</v>
      </c>
      <c r="K24" s="41">
        <v>19</v>
      </c>
    </row>
    <row r="25" spans="2:11" ht="14.1" customHeight="1" x14ac:dyDescent="0.25">
      <c r="B25" s="15">
        <v>20</v>
      </c>
      <c r="C25" s="16" t="s">
        <v>36</v>
      </c>
      <c r="D25" s="17">
        <v>57.1</v>
      </c>
      <c r="E25" s="39">
        <v>12</v>
      </c>
      <c r="F25" s="50" t="s">
        <v>30</v>
      </c>
      <c r="G25" s="19"/>
      <c r="H25" s="17">
        <v>42</v>
      </c>
      <c r="I25" s="17">
        <v>21</v>
      </c>
      <c r="J25" s="40">
        <v>7</v>
      </c>
      <c r="K25" s="41"/>
    </row>
    <row r="26" spans="2:11" ht="14.1" customHeight="1" thickBot="1" x14ac:dyDescent="0.3">
      <c r="B26" s="28">
        <v>21</v>
      </c>
      <c r="C26" s="29" t="s">
        <v>37</v>
      </c>
      <c r="D26" s="30">
        <v>82</v>
      </c>
      <c r="E26" s="42">
        <v>12</v>
      </c>
      <c r="F26" s="56" t="s">
        <v>30</v>
      </c>
      <c r="G26" s="57"/>
      <c r="H26" s="30">
        <v>95</v>
      </c>
      <c r="I26" s="30">
        <v>47.5</v>
      </c>
      <c r="J26" s="43">
        <v>4</v>
      </c>
      <c r="K26" s="44">
        <v>13</v>
      </c>
    </row>
    <row r="27" spans="2:11" ht="14.1" customHeight="1" thickBot="1" x14ac:dyDescent="0.3">
      <c r="B27" s="45"/>
      <c r="C27" s="34"/>
      <c r="D27" s="35"/>
      <c r="E27" s="34"/>
      <c r="F27" s="58"/>
      <c r="G27" s="90" t="s">
        <v>21</v>
      </c>
      <c r="H27" s="90"/>
      <c r="I27" s="90"/>
      <c r="J27" s="90"/>
      <c r="K27" s="47">
        <f>SUM(K19:K26)</f>
        <v>102</v>
      </c>
    </row>
    <row r="28" spans="2:11" ht="14.1" customHeight="1" x14ac:dyDescent="0.25">
      <c r="B28" s="9">
        <v>22</v>
      </c>
      <c r="C28" s="59" t="s">
        <v>38</v>
      </c>
      <c r="D28" s="11">
        <v>62.9</v>
      </c>
      <c r="E28" s="11">
        <v>12</v>
      </c>
      <c r="F28" s="48" t="s">
        <v>39</v>
      </c>
      <c r="G28" s="60"/>
      <c r="H28" s="11">
        <v>94</v>
      </c>
      <c r="I28" s="11">
        <v>47</v>
      </c>
      <c r="J28" s="11">
        <v>3</v>
      </c>
      <c r="K28" s="49">
        <v>15</v>
      </c>
    </row>
    <row r="29" spans="2:11" ht="14.1" customHeight="1" x14ac:dyDescent="0.25">
      <c r="B29" s="15">
        <v>23</v>
      </c>
      <c r="C29" s="61" t="s">
        <v>40</v>
      </c>
      <c r="D29" s="17">
        <v>53.9</v>
      </c>
      <c r="E29" s="17">
        <v>12</v>
      </c>
      <c r="F29" s="50" t="s">
        <v>39</v>
      </c>
      <c r="G29" s="19"/>
      <c r="H29" s="17">
        <v>120</v>
      </c>
      <c r="I29" s="17">
        <v>60</v>
      </c>
      <c r="J29" s="17">
        <v>2</v>
      </c>
      <c r="K29" s="20">
        <v>17</v>
      </c>
    </row>
    <row r="30" spans="2:11" ht="14.1" customHeight="1" x14ac:dyDescent="0.25">
      <c r="B30" s="15">
        <v>24</v>
      </c>
      <c r="C30" s="61" t="s">
        <v>41</v>
      </c>
      <c r="D30" s="17">
        <v>125.8</v>
      </c>
      <c r="E30" s="17">
        <v>16</v>
      </c>
      <c r="F30" s="50" t="s">
        <v>39</v>
      </c>
      <c r="G30" s="19"/>
      <c r="H30" s="17">
        <v>65</v>
      </c>
      <c r="I30" s="40">
        <v>65</v>
      </c>
      <c r="J30" s="40">
        <v>2</v>
      </c>
      <c r="K30" s="41">
        <v>17</v>
      </c>
    </row>
    <row r="31" spans="2:11" ht="14.1" customHeight="1" x14ac:dyDescent="0.25">
      <c r="B31" s="15">
        <v>25</v>
      </c>
      <c r="C31" s="61" t="s">
        <v>42</v>
      </c>
      <c r="D31" s="17">
        <v>66.400000000000006</v>
      </c>
      <c r="E31" s="17">
        <v>16</v>
      </c>
      <c r="F31" s="50" t="s">
        <v>39</v>
      </c>
      <c r="G31" s="17">
        <v>35</v>
      </c>
      <c r="H31" s="17">
        <v>120</v>
      </c>
      <c r="I31" s="17">
        <v>95</v>
      </c>
      <c r="J31" s="17">
        <v>7</v>
      </c>
      <c r="K31" s="20"/>
    </row>
    <row r="32" spans="2:11" ht="14.1" customHeight="1" x14ac:dyDescent="0.25">
      <c r="B32" s="15">
        <v>26</v>
      </c>
      <c r="C32" s="61" t="s">
        <v>43</v>
      </c>
      <c r="D32" s="17">
        <v>69.3</v>
      </c>
      <c r="E32" s="17">
        <v>16</v>
      </c>
      <c r="F32" s="50" t="s">
        <v>39</v>
      </c>
      <c r="G32" s="17">
        <v>7</v>
      </c>
      <c r="H32" s="17">
        <v>78</v>
      </c>
      <c r="I32" s="17">
        <v>46</v>
      </c>
      <c r="J32" s="17">
        <v>6</v>
      </c>
      <c r="K32" s="20"/>
    </row>
    <row r="33" spans="2:11" ht="14.1" customHeight="1" x14ac:dyDescent="0.25">
      <c r="B33" s="15">
        <v>27</v>
      </c>
      <c r="C33" s="61" t="s">
        <v>44</v>
      </c>
      <c r="D33" s="17">
        <v>56.9</v>
      </c>
      <c r="E33" s="17">
        <v>16</v>
      </c>
      <c r="F33" s="50" t="s">
        <v>39</v>
      </c>
      <c r="G33" s="17">
        <v>16</v>
      </c>
      <c r="H33" s="17">
        <v>58</v>
      </c>
      <c r="I33" s="17">
        <v>45</v>
      </c>
      <c r="J33" s="17">
        <v>4</v>
      </c>
      <c r="K33" s="20">
        <v>13</v>
      </c>
    </row>
    <row r="34" spans="2:11" ht="14.1" customHeight="1" x14ac:dyDescent="0.25">
      <c r="B34" s="15">
        <v>28</v>
      </c>
      <c r="C34" s="61" t="s">
        <v>45</v>
      </c>
      <c r="D34" s="17">
        <v>51.1</v>
      </c>
      <c r="E34" s="17">
        <v>16</v>
      </c>
      <c r="F34" s="50" t="s">
        <v>39</v>
      </c>
      <c r="G34" s="17">
        <v>8</v>
      </c>
      <c r="H34" s="17">
        <v>40</v>
      </c>
      <c r="I34" s="40">
        <v>28</v>
      </c>
      <c r="J34" s="40">
        <v>5</v>
      </c>
      <c r="K34" s="41">
        <v>12</v>
      </c>
    </row>
    <row r="35" spans="2:11" ht="14.1" customHeight="1" thickBot="1" x14ac:dyDescent="0.3">
      <c r="B35" s="28">
        <v>29</v>
      </c>
      <c r="C35" s="62" t="s">
        <v>46</v>
      </c>
      <c r="D35" s="30">
        <v>58</v>
      </c>
      <c r="E35" s="30">
        <v>12</v>
      </c>
      <c r="F35" s="56" t="s">
        <v>39</v>
      </c>
      <c r="G35" s="57"/>
      <c r="H35" s="30">
        <v>60</v>
      </c>
      <c r="I35" s="30">
        <v>30</v>
      </c>
      <c r="J35" s="30">
        <v>6</v>
      </c>
      <c r="K35" s="32">
        <v>11</v>
      </c>
    </row>
    <row r="36" spans="2:11" ht="14.1" customHeight="1" thickBot="1" x14ac:dyDescent="0.3">
      <c r="B36" s="45"/>
      <c r="C36" s="34"/>
      <c r="D36" s="35"/>
      <c r="E36" s="35"/>
      <c r="F36" s="58"/>
      <c r="G36" s="90" t="s">
        <v>21</v>
      </c>
      <c r="H36" s="90"/>
      <c r="I36" s="90"/>
      <c r="J36" s="90"/>
      <c r="K36" s="47">
        <f>SUM(K28:K35)</f>
        <v>85</v>
      </c>
    </row>
    <row r="37" spans="2:11" x14ac:dyDescent="0.25">
      <c r="B37" s="9">
        <v>30</v>
      </c>
      <c r="C37" s="63" t="s">
        <v>47</v>
      </c>
      <c r="D37" s="11">
        <v>73.900000000000006</v>
      </c>
      <c r="E37" s="11">
        <v>16</v>
      </c>
      <c r="F37" s="64" t="s">
        <v>48</v>
      </c>
      <c r="G37" s="11"/>
      <c r="H37" s="11">
        <v>100</v>
      </c>
      <c r="I37" s="11">
        <v>100</v>
      </c>
      <c r="J37" s="11">
        <v>1</v>
      </c>
      <c r="K37" s="49">
        <v>19</v>
      </c>
    </row>
    <row r="38" spans="2:11" x14ac:dyDescent="0.25">
      <c r="B38" s="15">
        <v>31</v>
      </c>
      <c r="C38" s="65" t="s">
        <v>49</v>
      </c>
      <c r="D38" s="17">
        <v>77.7</v>
      </c>
      <c r="E38" s="17">
        <v>16</v>
      </c>
      <c r="F38" s="66" t="s">
        <v>48</v>
      </c>
      <c r="G38" s="17">
        <v>41</v>
      </c>
      <c r="H38" s="17">
        <v>138</v>
      </c>
      <c r="I38" s="17">
        <v>110</v>
      </c>
      <c r="J38" s="17">
        <v>6</v>
      </c>
      <c r="K38" s="20">
        <v>11</v>
      </c>
    </row>
    <row r="39" spans="2:11" x14ac:dyDescent="0.25">
      <c r="B39" s="15">
        <v>32</v>
      </c>
      <c r="C39" s="65" t="s">
        <v>50</v>
      </c>
      <c r="D39" s="17">
        <v>59.9</v>
      </c>
      <c r="E39" s="17">
        <v>16</v>
      </c>
      <c r="F39" s="66" t="s">
        <v>48</v>
      </c>
      <c r="G39" s="17">
        <v>61</v>
      </c>
      <c r="H39" s="17">
        <v>110</v>
      </c>
      <c r="I39" s="40">
        <v>116</v>
      </c>
      <c r="J39" s="40">
        <v>4</v>
      </c>
      <c r="K39" s="41">
        <v>13</v>
      </c>
    </row>
    <row r="40" spans="2:11" x14ac:dyDescent="0.25">
      <c r="B40" s="15">
        <v>33</v>
      </c>
      <c r="C40" s="65" t="s">
        <v>51</v>
      </c>
      <c r="D40" s="17">
        <v>57.2</v>
      </c>
      <c r="E40" s="17">
        <v>16</v>
      </c>
      <c r="F40" s="66" t="s">
        <v>48</v>
      </c>
      <c r="G40" s="17">
        <v>36</v>
      </c>
      <c r="H40" s="17">
        <v>73</v>
      </c>
      <c r="I40" s="17">
        <v>72.5</v>
      </c>
      <c r="J40" s="17">
        <v>1</v>
      </c>
      <c r="K40" s="20">
        <v>19</v>
      </c>
    </row>
    <row r="41" spans="2:11" x14ac:dyDescent="0.25">
      <c r="B41" s="15">
        <v>34</v>
      </c>
      <c r="C41" s="65" t="s">
        <v>52</v>
      </c>
      <c r="D41" s="17">
        <v>65.8</v>
      </c>
      <c r="E41" s="17">
        <v>16</v>
      </c>
      <c r="F41" s="66" t="s">
        <v>48</v>
      </c>
      <c r="G41" s="17">
        <v>50</v>
      </c>
      <c r="H41" s="17">
        <v>147</v>
      </c>
      <c r="I41" s="17">
        <v>123.5</v>
      </c>
      <c r="J41" s="17">
        <v>4</v>
      </c>
      <c r="K41" s="20">
        <v>13</v>
      </c>
    </row>
    <row r="42" spans="2:11" x14ac:dyDescent="0.25">
      <c r="B42" s="15">
        <v>35</v>
      </c>
      <c r="C42" s="16" t="s">
        <v>53</v>
      </c>
      <c r="D42" s="17">
        <v>93.9</v>
      </c>
      <c r="E42" s="17">
        <v>16</v>
      </c>
      <c r="F42" s="66" t="s">
        <v>48</v>
      </c>
      <c r="G42" s="17">
        <v>81</v>
      </c>
      <c r="H42" s="17">
        <v>107</v>
      </c>
      <c r="I42" s="17">
        <v>134.5</v>
      </c>
      <c r="J42" s="17">
        <v>6</v>
      </c>
      <c r="K42" s="20">
        <v>11</v>
      </c>
    </row>
    <row r="43" spans="2:11" x14ac:dyDescent="0.25">
      <c r="B43" s="15">
        <v>36</v>
      </c>
      <c r="C43" s="16" t="s">
        <v>54</v>
      </c>
      <c r="D43" s="17">
        <v>98.6</v>
      </c>
      <c r="E43" s="17">
        <v>16</v>
      </c>
      <c r="F43" s="66" t="s">
        <v>48</v>
      </c>
      <c r="G43" s="17">
        <v>42</v>
      </c>
      <c r="H43" s="17">
        <v>143</v>
      </c>
      <c r="I43" s="40">
        <v>113.5</v>
      </c>
      <c r="J43" s="40">
        <v>9</v>
      </c>
      <c r="K43" s="41"/>
    </row>
    <row r="44" spans="2:11" ht="15.75" thickBot="1" x14ac:dyDescent="0.3">
      <c r="B44" s="28">
        <v>37</v>
      </c>
      <c r="C44" s="29" t="s">
        <v>55</v>
      </c>
      <c r="D44" s="30">
        <v>66.5</v>
      </c>
      <c r="E44" s="30">
        <v>16</v>
      </c>
      <c r="F44" s="67" t="s">
        <v>48</v>
      </c>
      <c r="G44" s="30">
        <v>30</v>
      </c>
      <c r="H44" s="30">
        <v>81</v>
      </c>
      <c r="I44" s="30">
        <v>70.5</v>
      </c>
      <c r="J44" s="30">
        <v>9</v>
      </c>
      <c r="K44" s="32"/>
    </row>
    <row r="45" spans="2:11" ht="15.75" thickBot="1" x14ac:dyDescent="0.3">
      <c r="B45" s="45"/>
      <c r="C45" s="34"/>
      <c r="D45" s="35"/>
      <c r="E45" s="35"/>
      <c r="F45" s="58"/>
      <c r="G45" s="90" t="s">
        <v>21</v>
      </c>
      <c r="H45" s="90"/>
      <c r="I45" s="90"/>
      <c r="J45" s="90"/>
      <c r="K45" s="47">
        <f>SUM(K37:K44)</f>
        <v>86</v>
      </c>
    </row>
    <row r="46" spans="2:11" x14ac:dyDescent="0.25">
      <c r="B46" s="9">
        <v>38</v>
      </c>
      <c r="C46" s="68" t="s">
        <v>56</v>
      </c>
      <c r="D46" s="11">
        <v>52</v>
      </c>
      <c r="E46" s="69">
        <v>16</v>
      </c>
      <c r="F46" s="64" t="s">
        <v>57</v>
      </c>
      <c r="G46" s="11">
        <v>27</v>
      </c>
      <c r="H46" s="11">
        <v>85</v>
      </c>
      <c r="I46" s="11">
        <v>69.5</v>
      </c>
      <c r="J46" s="11">
        <v>2</v>
      </c>
      <c r="K46" s="49">
        <v>17</v>
      </c>
    </row>
    <row r="47" spans="2:11" x14ac:dyDescent="0.25">
      <c r="B47" s="15">
        <v>39</v>
      </c>
      <c r="C47" s="70" t="s">
        <v>58</v>
      </c>
      <c r="D47" s="17">
        <v>61.5</v>
      </c>
      <c r="E47" s="71">
        <v>16</v>
      </c>
      <c r="F47" s="66" t="s">
        <v>57</v>
      </c>
      <c r="G47" s="17">
        <v>86</v>
      </c>
      <c r="H47" s="17">
        <v>168</v>
      </c>
      <c r="I47" s="17">
        <v>170</v>
      </c>
      <c r="J47" s="17">
        <v>2</v>
      </c>
      <c r="K47" s="20">
        <v>17</v>
      </c>
    </row>
    <row r="48" spans="2:11" x14ac:dyDescent="0.25">
      <c r="B48" s="15">
        <v>40</v>
      </c>
      <c r="C48" s="70" t="s">
        <v>59</v>
      </c>
      <c r="D48" s="17">
        <v>66.900000000000006</v>
      </c>
      <c r="E48" s="71">
        <v>16</v>
      </c>
      <c r="F48" s="66" t="s">
        <v>57</v>
      </c>
      <c r="G48" s="17">
        <v>102</v>
      </c>
      <c r="H48" s="17">
        <v>200</v>
      </c>
      <c r="I48" s="40">
        <v>202</v>
      </c>
      <c r="J48" s="40">
        <v>1</v>
      </c>
      <c r="K48" s="41">
        <v>19</v>
      </c>
    </row>
    <row r="49" spans="2:11" x14ac:dyDescent="0.25">
      <c r="B49" s="15">
        <v>41</v>
      </c>
      <c r="C49" s="70" t="s">
        <v>60</v>
      </c>
      <c r="D49" s="17">
        <v>62.5</v>
      </c>
      <c r="E49" s="71">
        <v>16</v>
      </c>
      <c r="F49" s="66" t="s">
        <v>57</v>
      </c>
      <c r="G49" s="17">
        <v>41</v>
      </c>
      <c r="H49" s="17">
        <v>100</v>
      </c>
      <c r="I49" s="17">
        <v>141</v>
      </c>
      <c r="J49" s="17">
        <v>3</v>
      </c>
      <c r="K49" s="20"/>
    </row>
    <row r="50" spans="2:11" x14ac:dyDescent="0.25">
      <c r="B50" s="15">
        <v>42</v>
      </c>
      <c r="C50" s="70" t="s">
        <v>61</v>
      </c>
      <c r="D50" s="17">
        <v>73.099999999999994</v>
      </c>
      <c r="E50" s="71">
        <v>16</v>
      </c>
      <c r="F50" s="66" t="s">
        <v>57</v>
      </c>
      <c r="G50" s="17">
        <v>103</v>
      </c>
      <c r="H50" s="17">
        <v>150</v>
      </c>
      <c r="I50" s="17">
        <v>178</v>
      </c>
      <c r="J50" s="17">
        <v>2</v>
      </c>
      <c r="K50" s="20">
        <v>17</v>
      </c>
    </row>
    <row r="51" spans="2:11" x14ac:dyDescent="0.25">
      <c r="B51" s="15">
        <v>43</v>
      </c>
      <c r="C51" s="70" t="s">
        <v>62</v>
      </c>
      <c r="D51" s="17">
        <v>76.400000000000006</v>
      </c>
      <c r="E51" s="71">
        <v>16</v>
      </c>
      <c r="F51" s="66" t="s">
        <v>57</v>
      </c>
      <c r="G51" s="17">
        <v>117</v>
      </c>
      <c r="H51" s="17">
        <v>192</v>
      </c>
      <c r="I51" s="17">
        <v>213</v>
      </c>
      <c r="J51" s="17">
        <v>1</v>
      </c>
      <c r="K51" s="20">
        <v>19</v>
      </c>
    </row>
    <row r="52" spans="2:11" x14ac:dyDescent="0.25">
      <c r="B52" s="15">
        <v>44</v>
      </c>
      <c r="C52" s="70" t="s">
        <v>63</v>
      </c>
      <c r="D52" s="17">
        <v>81.599999999999994</v>
      </c>
      <c r="E52" s="71">
        <v>16</v>
      </c>
      <c r="F52" s="66" t="s">
        <v>57</v>
      </c>
      <c r="G52" s="17">
        <v>107</v>
      </c>
      <c r="H52" s="17">
        <v>192</v>
      </c>
      <c r="I52" s="40">
        <v>203</v>
      </c>
      <c r="J52" s="40">
        <v>2</v>
      </c>
      <c r="K52" s="41">
        <v>17</v>
      </c>
    </row>
    <row r="53" spans="2:11" ht="15.75" thickBot="1" x14ac:dyDescent="0.3">
      <c r="B53" s="72">
        <v>45</v>
      </c>
      <c r="C53" s="62" t="s">
        <v>64</v>
      </c>
      <c r="D53" s="73">
        <v>140.80000000000001</v>
      </c>
      <c r="E53" s="74">
        <v>16</v>
      </c>
      <c r="F53" s="75" t="s">
        <v>57</v>
      </c>
      <c r="G53" s="73">
        <v>117</v>
      </c>
      <c r="H53" s="73">
        <v>108</v>
      </c>
      <c r="I53" s="73">
        <v>171</v>
      </c>
      <c r="J53" s="73">
        <v>4</v>
      </c>
      <c r="K53" s="76"/>
    </row>
    <row r="54" spans="2:11" ht="15.75" thickBot="1" x14ac:dyDescent="0.3">
      <c r="B54" s="45"/>
      <c r="C54" s="34"/>
      <c r="D54" s="35"/>
      <c r="E54" s="35"/>
      <c r="F54" s="58"/>
      <c r="G54" s="90" t="s">
        <v>21</v>
      </c>
      <c r="H54" s="90"/>
      <c r="I54" s="90"/>
      <c r="J54" s="90"/>
      <c r="K54" s="47">
        <f>SUM(K46:K53)</f>
        <v>106</v>
      </c>
    </row>
    <row r="55" spans="2:11" ht="15.75" x14ac:dyDescent="0.25">
      <c r="B55" s="9">
        <v>46</v>
      </c>
      <c r="C55" s="77" t="s">
        <v>65</v>
      </c>
      <c r="D55" s="78">
        <v>57.3</v>
      </c>
      <c r="E55" s="78">
        <v>12</v>
      </c>
      <c r="F55" s="79" t="s">
        <v>66</v>
      </c>
      <c r="G55" s="60"/>
      <c r="H55" s="80">
        <v>76</v>
      </c>
      <c r="I55" s="81">
        <f t="shared" ref="I55" si="0">IF(E55=12,H55*0.5,H55*1)</f>
        <v>38</v>
      </c>
      <c r="J55" s="82">
        <v>5</v>
      </c>
      <c r="K55" s="83">
        <f t="shared" ref="K55" si="1">IF(J55=1,19,IF(J55=2,17,IF(J55=3,15,IF(J55=4,13,IF(J55=5,12,IF(J55=6,11,IF(J55=7,10,IF(J55=8,9,IF(J55=9,8,IF(J55=10,7,IF(J55=11,6,IF(J55=12,5,IF(J55=13,4,IF(J55=14,3))))))))))))))</f>
        <v>12</v>
      </c>
    </row>
    <row r="56" spans="2:11" x14ac:dyDescent="0.25">
      <c r="B56" s="15">
        <v>47</v>
      </c>
      <c r="C56" s="16" t="s">
        <v>67</v>
      </c>
      <c r="D56" s="17">
        <v>103</v>
      </c>
      <c r="E56" s="17">
        <v>16</v>
      </c>
      <c r="F56" s="66" t="s">
        <v>66</v>
      </c>
      <c r="G56" s="17">
        <v>111</v>
      </c>
      <c r="H56" s="17">
        <v>191</v>
      </c>
      <c r="I56" s="17">
        <v>206.5</v>
      </c>
      <c r="J56" s="17">
        <v>2</v>
      </c>
      <c r="K56" s="20">
        <v>17</v>
      </c>
    </row>
    <row r="57" spans="2:11" x14ac:dyDescent="0.25">
      <c r="B57" s="15">
        <v>48</v>
      </c>
      <c r="C57" s="16" t="s">
        <v>68</v>
      </c>
      <c r="D57" s="17">
        <v>68.7</v>
      </c>
      <c r="E57" s="17">
        <v>24</v>
      </c>
      <c r="F57" s="66" t="s">
        <v>66</v>
      </c>
      <c r="G57" s="17">
        <v>77</v>
      </c>
      <c r="H57" s="17">
        <v>101</v>
      </c>
      <c r="I57" s="40">
        <v>255</v>
      </c>
      <c r="J57" s="40">
        <v>1</v>
      </c>
      <c r="K57" s="41">
        <v>19</v>
      </c>
    </row>
    <row r="58" spans="2:11" x14ac:dyDescent="0.25">
      <c r="B58" s="15">
        <v>49</v>
      </c>
      <c r="C58" s="16" t="s">
        <v>69</v>
      </c>
      <c r="D58" s="17">
        <v>68.400000000000006</v>
      </c>
      <c r="E58" s="17">
        <v>16</v>
      </c>
      <c r="F58" s="66" t="s">
        <v>66</v>
      </c>
      <c r="G58" s="17">
        <v>0</v>
      </c>
      <c r="H58" s="17">
        <v>25</v>
      </c>
      <c r="I58" s="17">
        <v>12.5</v>
      </c>
      <c r="J58" s="17">
        <v>7</v>
      </c>
      <c r="K58" s="20">
        <v>10</v>
      </c>
    </row>
    <row r="59" spans="2:11" x14ac:dyDescent="0.25">
      <c r="B59" s="15">
        <v>50</v>
      </c>
      <c r="C59" s="16" t="s">
        <v>70</v>
      </c>
      <c r="D59" s="17">
        <v>93.7</v>
      </c>
      <c r="E59" s="17">
        <v>24</v>
      </c>
      <c r="F59" s="66" t="s">
        <v>66</v>
      </c>
      <c r="G59" s="17">
        <v>101</v>
      </c>
      <c r="H59" s="17">
        <v>101</v>
      </c>
      <c r="I59" s="17">
        <v>303</v>
      </c>
      <c r="J59" s="17">
        <v>1</v>
      </c>
      <c r="K59" s="20">
        <v>19</v>
      </c>
    </row>
    <row r="60" spans="2:11" x14ac:dyDescent="0.25">
      <c r="B60" s="15">
        <v>51</v>
      </c>
      <c r="C60" s="16" t="s">
        <v>71</v>
      </c>
      <c r="D60" s="17">
        <v>58.2</v>
      </c>
      <c r="E60" s="17">
        <v>16</v>
      </c>
      <c r="F60" s="66" t="s">
        <v>66</v>
      </c>
      <c r="G60" s="17">
        <v>9</v>
      </c>
      <c r="H60" s="17">
        <v>36</v>
      </c>
      <c r="I60" s="17">
        <v>27</v>
      </c>
      <c r="J60" s="17">
        <v>8</v>
      </c>
      <c r="K60" s="20"/>
    </row>
    <row r="61" spans="2:11" x14ac:dyDescent="0.25">
      <c r="B61" s="15">
        <v>52</v>
      </c>
      <c r="C61" s="16" t="s">
        <v>72</v>
      </c>
      <c r="D61" s="17">
        <v>65.5</v>
      </c>
      <c r="E61" s="17">
        <v>16</v>
      </c>
      <c r="F61" s="66" t="s">
        <v>66</v>
      </c>
      <c r="G61" s="17">
        <v>46</v>
      </c>
      <c r="H61" s="17">
        <v>56</v>
      </c>
      <c r="I61" s="40">
        <v>74</v>
      </c>
      <c r="J61" s="40">
        <v>8</v>
      </c>
      <c r="K61" s="41"/>
    </row>
    <row r="62" spans="2:11" ht="15.75" thickBot="1" x14ac:dyDescent="0.3">
      <c r="B62" s="28">
        <v>53</v>
      </c>
      <c r="C62" s="29" t="s">
        <v>73</v>
      </c>
      <c r="D62" s="30">
        <v>83.6</v>
      </c>
      <c r="E62" s="30">
        <v>16</v>
      </c>
      <c r="F62" s="67" t="s">
        <v>66</v>
      </c>
      <c r="G62" s="30">
        <v>31</v>
      </c>
      <c r="H62" s="30">
        <v>113</v>
      </c>
      <c r="I62" s="30">
        <v>87.5</v>
      </c>
      <c r="J62" s="30">
        <v>5</v>
      </c>
      <c r="K62" s="32">
        <v>12</v>
      </c>
    </row>
    <row r="63" spans="2:11" ht="15.75" thickBot="1" x14ac:dyDescent="0.3">
      <c r="B63" s="45"/>
      <c r="C63" s="34"/>
      <c r="D63" s="35"/>
      <c r="E63" s="35"/>
      <c r="F63" s="84"/>
      <c r="G63" s="90" t="s">
        <v>21</v>
      </c>
      <c r="H63" s="90"/>
      <c r="I63" s="90"/>
      <c r="J63" s="90"/>
      <c r="K63" s="47">
        <f>SUM(K55:K62)</f>
        <v>89</v>
      </c>
    </row>
    <row r="64" spans="2:11" x14ac:dyDescent="0.25">
      <c r="B64" s="9">
        <v>54</v>
      </c>
      <c r="C64" s="10" t="s">
        <v>74</v>
      </c>
      <c r="D64" s="11">
        <v>48.5</v>
      </c>
      <c r="E64" s="11">
        <v>16</v>
      </c>
      <c r="F64" s="64" t="s">
        <v>75</v>
      </c>
      <c r="G64" s="11">
        <v>15</v>
      </c>
      <c r="H64" s="11">
        <v>83</v>
      </c>
      <c r="I64" s="11">
        <v>56.5</v>
      </c>
      <c r="J64" s="11">
        <v>3</v>
      </c>
      <c r="K64" s="49">
        <v>15</v>
      </c>
    </row>
    <row r="65" spans="2:11" x14ac:dyDescent="0.25">
      <c r="B65" s="15">
        <v>55</v>
      </c>
      <c r="C65" s="16" t="s">
        <v>76</v>
      </c>
      <c r="D65" s="17">
        <v>56</v>
      </c>
      <c r="E65" s="17">
        <v>16</v>
      </c>
      <c r="F65" s="66" t="s">
        <v>75</v>
      </c>
      <c r="G65" s="17">
        <v>26</v>
      </c>
      <c r="H65" s="17">
        <v>72</v>
      </c>
      <c r="I65" s="17">
        <v>62</v>
      </c>
      <c r="J65" s="17">
        <v>2</v>
      </c>
      <c r="K65" s="20">
        <v>17</v>
      </c>
    </row>
    <row r="66" spans="2:11" x14ac:dyDescent="0.25">
      <c r="B66" s="15">
        <v>56</v>
      </c>
      <c r="C66" s="16" t="s">
        <v>77</v>
      </c>
      <c r="D66" s="17">
        <v>73.099999999999994</v>
      </c>
      <c r="E66" s="17">
        <v>16</v>
      </c>
      <c r="F66" s="66" t="s">
        <v>75</v>
      </c>
      <c r="G66" s="17">
        <v>80</v>
      </c>
      <c r="H66" s="17">
        <v>148</v>
      </c>
      <c r="I66" s="40">
        <v>154</v>
      </c>
      <c r="J66" s="40">
        <v>4</v>
      </c>
      <c r="K66" s="41">
        <v>13</v>
      </c>
    </row>
    <row r="67" spans="2:11" x14ac:dyDescent="0.25">
      <c r="B67" s="15">
        <v>57</v>
      </c>
      <c r="C67" s="16" t="s">
        <v>78</v>
      </c>
      <c r="D67" s="17">
        <v>78.099999999999994</v>
      </c>
      <c r="E67" s="17">
        <v>16</v>
      </c>
      <c r="F67" s="66" t="s">
        <v>75</v>
      </c>
      <c r="G67" s="17">
        <v>110</v>
      </c>
      <c r="H67" s="17">
        <v>200</v>
      </c>
      <c r="I67" s="17">
        <v>210</v>
      </c>
      <c r="J67" s="17">
        <v>1</v>
      </c>
      <c r="K67" s="20">
        <v>19</v>
      </c>
    </row>
    <row r="68" spans="2:11" x14ac:dyDescent="0.25">
      <c r="B68" s="15">
        <v>58</v>
      </c>
      <c r="C68" s="16" t="s">
        <v>79</v>
      </c>
      <c r="D68" s="17">
        <v>92.2</v>
      </c>
      <c r="E68" s="17">
        <v>16</v>
      </c>
      <c r="F68" s="66" t="s">
        <v>75</v>
      </c>
      <c r="G68" s="17">
        <v>100</v>
      </c>
      <c r="H68" s="17">
        <v>43</v>
      </c>
      <c r="I68" s="17">
        <v>121.5</v>
      </c>
      <c r="J68" s="17">
        <v>7</v>
      </c>
      <c r="K68" s="20"/>
    </row>
    <row r="69" spans="2:11" x14ac:dyDescent="0.25">
      <c r="B69" s="15">
        <v>59</v>
      </c>
      <c r="C69" s="16" t="s">
        <v>80</v>
      </c>
      <c r="D69" s="17">
        <v>82.2</v>
      </c>
      <c r="E69" s="17">
        <v>16</v>
      </c>
      <c r="F69" s="66" t="s">
        <v>75</v>
      </c>
      <c r="G69" s="17">
        <v>40</v>
      </c>
      <c r="H69" s="17">
        <v>100</v>
      </c>
      <c r="I69" s="17">
        <v>90</v>
      </c>
      <c r="J69" s="17">
        <v>4</v>
      </c>
      <c r="K69" s="20">
        <v>13</v>
      </c>
    </row>
    <row r="70" spans="2:11" x14ac:dyDescent="0.25">
      <c r="B70" s="15">
        <v>60</v>
      </c>
      <c r="C70" s="16" t="s">
        <v>81</v>
      </c>
      <c r="D70" s="17">
        <v>108.5</v>
      </c>
      <c r="E70" s="17">
        <v>12</v>
      </c>
      <c r="F70" s="66" t="s">
        <v>75</v>
      </c>
      <c r="G70" s="19"/>
      <c r="H70" s="17">
        <v>103</v>
      </c>
      <c r="I70" s="40">
        <v>51.5</v>
      </c>
      <c r="J70" s="40">
        <v>3</v>
      </c>
      <c r="K70" s="41">
        <v>15</v>
      </c>
    </row>
    <row r="71" spans="2:11" ht="15.75" thickBot="1" x14ac:dyDescent="0.3">
      <c r="B71" s="28">
        <v>61</v>
      </c>
      <c r="C71" s="29" t="s">
        <v>82</v>
      </c>
      <c r="D71" s="30">
        <v>81.5</v>
      </c>
      <c r="E71" s="30">
        <v>16</v>
      </c>
      <c r="F71" s="67" t="s">
        <v>75</v>
      </c>
      <c r="G71" s="30">
        <v>12</v>
      </c>
      <c r="H71" s="30">
        <v>67</v>
      </c>
      <c r="I71" s="30">
        <v>45.5</v>
      </c>
      <c r="J71" s="30">
        <v>7</v>
      </c>
      <c r="K71" s="32"/>
    </row>
    <row r="72" spans="2:11" ht="15.75" thickBot="1" x14ac:dyDescent="0.3">
      <c r="B72" s="45"/>
      <c r="C72" s="34"/>
      <c r="D72" s="35"/>
      <c r="E72" s="35"/>
      <c r="F72" s="84"/>
      <c r="G72" s="90" t="s">
        <v>21</v>
      </c>
      <c r="H72" s="90"/>
      <c r="I72" s="90"/>
      <c r="J72" s="90"/>
      <c r="K72" s="47">
        <f>SUM(K64:K71)</f>
        <v>92</v>
      </c>
    </row>
    <row r="73" spans="2:11" x14ac:dyDescent="0.25">
      <c r="B73" s="9">
        <v>62</v>
      </c>
      <c r="C73" s="10" t="s">
        <v>83</v>
      </c>
      <c r="D73" s="11">
        <v>59.6</v>
      </c>
      <c r="E73" s="11">
        <v>16</v>
      </c>
      <c r="F73" s="64" t="s">
        <v>84</v>
      </c>
      <c r="G73" s="11">
        <v>74</v>
      </c>
      <c r="H73" s="11">
        <v>125</v>
      </c>
      <c r="I73" s="11">
        <v>136.5</v>
      </c>
      <c r="J73" s="11">
        <v>3</v>
      </c>
      <c r="K73" s="49">
        <v>15</v>
      </c>
    </row>
    <row r="74" spans="2:11" x14ac:dyDescent="0.25">
      <c r="B74" s="15">
        <v>63</v>
      </c>
      <c r="C74" s="16" t="s">
        <v>85</v>
      </c>
      <c r="D74" s="17">
        <v>70</v>
      </c>
      <c r="E74" s="17">
        <v>16</v>
      </c>
      <c r="F74" s="66" t="s">
        <v>84</v>
      </c>
      <c r="G74" s="17">
        <v>90</v>
      </c>
      <c r="H74" s="17">
        <v>140</v>
      </c>
      <c r="I74" s="17">
        <v>160</v>
      </c>
      <c r="J74" s="17">
        <v>3</v>
      </c>
      <c r="K74" s="20">
        <v>15</v>
      </c>
    </row>
    <row r="75" spans="2:11" ht="15" customHeight="1" x14ac:dyDescent="0.25">
      <c r="B75" s="15">
        <v>64</v>
      </c>
      <c r="C75" s="16" t="s">
        <v>86</v>
      </c>
      <c r="D75" s="17">
        <v>85.6</v>
      </c>
      <c r="E75" s="17">
        <v>16</v>
      </c>
      <c r="F75" s="66" t="s">
        <v>84</v>
      </c>
      <c r="G75" s="17">
        <v>103</v>
      </c>
      <c r="H75" s="17">
        <v>171</v>
      </c>
      <c r="I75" s="40">
        <v>188.5</v>
      </c>
      <c r="J75" s="40">
        <v>3</v>
      </c>
      <c r="K75" s="41">
        <v>15</v>
      </c>
    </row>
    <row r="76" spans="2:11" x14ac:dyDescent="0.25">
      <c r="B76" s="15">
        <v>65</v>
      </c>
      <c r="C76" s="16" t="s">
        <v>87</v>
      </c>
      <c r="D76" s="17">
        <v>75.5</v>
      </c>
      <c r="E76" s="17">
        <v>16</v>
      </c>
      <c r="F76" s="66" t="s">
        <v>84</v>
      </c>
      <c r="G76" s="17">
        <v>45</v>
      </c>
      <c r="H76" s="17">
        <v>120</v>
      </c>
      <c r="I76" s="17">
        <v>105</v>
      </c>
      <c r="J76" s="17">
        <v>7</v>
      </c>
      <c r="K76" s="20"/>
    </row>
    <row r="77" spans="2:11" ht="15.75" x14ac:dyDescent="0.25">
      <c r="B77" s="15">
        <v>66</v>
      </c>
      <c r="C77" s="51" t="s">
        <v>88</v>
      </c>
      <c r="D77" s="52">
        <v>45.4</v>
      </c>
      <c r="E77" s="52">
        <v>16</v>
      </c>
      <c r="F77" s="54" t="s">
        <v>84</v>
      </c>
      <c r="G77" s="55">
        <v>0</v>
      </c>
      <c r="H77" s="24">
        <v>12</v>
      </c>
      <c r="I77" s="25">
        <v>6</v>
      </c>
      <c r="J77" s="26">
        <v>7</v>
      </c>
      <c r="K77" s="27"/>
    </row>
    <row r="78" spans="2:11" x14ac:dyDescent="0.25">
      <c r="B78" s="15">
        <v>67</v>
      </c>
      <c r="C78" s="16" t="s">
        <v>89</v>
      </c>
      <c r="D78" s="17">
        <v>61.9</v>
      </c>
      <c r="E78" s="17">
        <v>16</v>
      </c>
      <c r="F78" s="66" t="s">
        <v>84</v>
      </c>
      <c r="G78" s="17">
        <v>30</v>
      </c>
      <c r="H78" s="17">
        <v>100</v>
      </c>
      <c r="I78" s="17">
        <v>80</v>
      </c>
      <c r="J78" s="17">
        <v>5</v>
      </c>
      <c r="K78" s="20">
        <v>12</v>
      </c>
    </row>
    <row r="79" spans="2:11" x14ac:dyDescent="0.25">
      <c r="B79" s="15">
        <v>68</v>
      </c>
      <c r="C79" s="16" t="s">
        <v>90</v>
      </c>
      <c r="D79" s="17">
        <v>65.5</v>
      </c>
      <c r="E79" s="17">
        <v>16</v>
      </c>
      <c r="F79" s="66" t="s">
        <v>84</v>
      </c>
      <c r="G79" s="17">
        <v>53</v>
      </c>
      <c r="H79" s="17">
        <v>114</v>
      </c>
      <c r="I79" s="40">
        <v>110</v>
      </c>
      <c r="J79" s="40">
        <v>5</v>
      </c>
      <c r="K79" s="41">
        <v>12</v>
      </c>
    </row>
    <row r="80" spans="2:11" ht="15.75" thickBot="1" x14ac:dyDescent="0.3">
      <c r="B80" s="28">
        <v>69</v>
      </c>
      <c r="C80" s="29" t="s">
        <v>91</v>
      </c>
      <c r="D80" s="30">
        <v>79</v>
      </c>
      <c r="E80" s="30">
        <v>16</v>
      </c>
      <c r="F80" s="67" t="s">
        <v>84</v>
      </c>
      <c r="G80" s="30">
        <v>63</v>
      </c>
      <c r="H80" s="30">
        <v>101</v>
      </c>
      <c r="I80" s="30">
        <v>113.5</v>
      </c>
      <c r="J80" s="30">
        <v>3</v>
      </c>
      <c r="K80" s="32">
        <v>15</v>
      </c>
    </row>
    <row r="81" spans="2:11" ht="15.75" thickBot="1" x14ac:dyDescent="0.3">
      <c r="B81" s="45"/>
      <c r="C81" s="34"/>
      <c r="D81" s="35"/>
      <c r="E81" s="35"/>
      <c r="F81" s="84"/>
      <c r="G81" s="90" t="s">
        <v>21</v>
      </c>
      <c r="H81" s="90"/>
      <c r="I81" s="90"/>
      <c r="J81" s="90"/>
      <c r="K81" s="47">
        <f>SUM(K73:K80)</f>
        <v>84</v>
      </c>
    </row>
    <row r="82" spans="2:11" ht="14.1" customHeight="1" x14ac:dyDescent="0.25">
      <c r="B82" s="9">
        <v>70</v>
      </c>
      <c r="C82" s="10" t="s">
        <v>92</v>
      </c>
      <c r="D82" s="38">
        <v>58.1</v>
      </c>
      <c r="E82" s="11">
        <v>12</v>
      </c>
      <c r="F82" s="48" t="s">
        <v>93</v>
      </c>
      <c r="G82" s="60"/>
      <c r="H82" s="11">
        <v>65</v>
      </c>
      <c r="I82" s="11">
        <v>32.5</v>
      </c>
      <c r="J82" s="13">
        <v>7</v>
      </c>
      <c r="K82" s="14">
        <v>10</v>
      </c>
    </row>
    <row r="83" spans="2:11" ht="14.1" customHeight="1" x14ac:dyDescent="0.25">
      <c r="B83" s="15">
        <v>71</v>
      </c>
      <c r="C83" s="16" t="s">
        <v>94</v>
      </c>
      <c r="D83" s="39">
        <v>80.5</v>
      </c>
      <c r="E83" s="17">
        <v>12</v>
      </c>
      <c r="F83" s="50" t="s">
        <v>93</v>
      </c>
      <c r="G83" s="19"/>
      <c r="H83" s="17">
        <v>66</v>
      </c>
      <c r="I83" s="17">
        <v>33</v>
      </c>
      <c r="J83" s="17">
        <v>6</v>
      </c>
      <c r="K83" s="20">
        <v>11</v>
      </c>
    </row>
    <row r="84" spans="2:11" ht="14.1" customHeight="1" x14ac:dyDescent="0.25">
      <c r="B84" s="15">
        <v>72</v>
      </c>
      <c r="C84" s="16" t="s">
        <v>95</v>
      </c>
      <c r="D84" s="39">
        <v>53.3</v>
      </c>
      <c r="E84" s="17">
        <v>16</v>
      </c>
      <c r="F84" s="50" t="s">
        <v>93</v>
      </c>
      <c r="G84" s="17">
        <v>20</v>
      </c>
      <c r="H84" s="17">
        <v>77</v>
      </c>
      <c r="I84" s="17">
        <v>58.5</v>
      </c>
      <c r="J84" s="17">
        <v>3</v>
      </c>
      <c r="K84" s="20">
        <v>15</v>
      </c>
    </row>
    <row r="85" spans="2:11" ht="14.1" customHeight="1" x14ac:dyDescent="0.25">
      <c r="B85" s="15">
        <v>73</v>
      </c>
      <c r="C85" s="16" t="s">
        <v>96</v>
      </c>
      <c r="D85" s="39">
        <v>51.7</v>
      </c>
      <c r="E85" s="17">
        <v>16</v>
      </c>
      <c r="F85" s="50" t="s">
        <v>93</v>
      </c>
      <c r="G85" s="17">
        <v>16</v>
      </c>
      <c r="H85" s="17">
        <v>57</v>
      </c>
      <c r="I85" s="17">
        <v>44.5</v>
      </c>
      <c r="J85" s="17">
        <v>4</v>
      </c>
      <c r="K85" s="20">
        <v>13</v>
      </c>
    </row>
    <row r="86" spans="2:11" ht="14.1" customHeight="1" x14ac:dyDescent="0.25">
      <c r="B86" s="15">
        <v>74</v>
      </c>
      <c r="C86" s="16" t="s">
        <v>97</v>
      </c>
      <c r="D86" s="39">
        <v>61.6</v>
      </c>
      <c r="E86" s="17">
        <v>16</v>
      </c>
      <c r="F86" s="50" t="s">
        <v>93</v>
      </c>
      <c r="G86" s="17">
        <v>12</v>
      </c>
      <c r="H86" s="17">
        <v>27</v>
      </c>
      <c r="I86" s="17">
        <v>25.5</v>
      </c>
      <c r="J86" s="17">
        <v>9</v>
      </c>
      <c r="K86" s="20"/>
    </row>
    <row r="87" spans="2:11" ht="14.1" customHeight="1" x14ac:dyDescent="0.25">
      <c r="B87" s="15">
        <v>75</v>
      </c>
      <c r="C87" s="16" t="s">
        <v>98</v>
      </c>
      <c r="D87" s="39">
        <v>61</v>
      </c>
      <c r="E87" s="17">
        <v>16</v>
      </c>
      <c r="F87" s="50" t="s">
        <v>93</v>
      </c>
      <c r="G87" s="17">
        <v>12</v>
      </c>
      <c r="H87" s="17">
        <v>55</v>
      </c>
      <c r="I87" s="17">
        <v>39.5</v>
      </c>
      <c r="J87" s="40">
        <v>7</v>
      </c>
      <c r="K87" s="41">
        <v>10</v>
      </c>
    </row>
    <row r="88" spans="2:11" ht="14.1" customHeight="1" x14ac:dyDescent="0.25">
      <c r="B88" s="15">
        <v>76</v>
      </c>
      <c r="C88" s="16" t="s">
        <v>99</v>
      </c>
      <c r="D88" s="39">
        <v>89.4</v>
      </c>
      <c r="E88" s="17">
        <v>16</v>
      </c>
      <c r="F88" s="50" t="s">
        <v>93</v>
      </c>
      <c r="G88" s="17">
        <v>65</v>
      </c>
      <c r="H88" s="17">
        <v>196</v>
      </c>
      <c r="I88" s="17">
        <v>163</v>
      </c>
      <c r="J88" s="17">
        <v>5</v>
      </c>
      <c r="K88" s="20">
        <v>12</v>
      </c>
    </row>
    <row r="89" spans="2:11" ht="14.1" customHeight="1" thickBot="1" x14ac:dyDescent="0.3">
      <c r="B89" s="28">
        <v>77</v>
      </c>
      <c r="C89" s="29" t="s">
        <v>100</v>
      </c>
      <c r="D89" s="42">
        <v>95.8</v>
      </c>
      <c r="E89" s="30">
        <v>16</v>
      </c>
      <c r="F89" s="56" t="s">
        <v>93</v>
      </c>
      <c r="G89" s="30">
        <v>36</v>
      </c>
      <c r="H89" s="30">
        <v>56</v>
      </c>
      <c r="I89" s="30">
        <v>64</v>
      </c>
      <c r="J89" s="30">
        <v>11</v>
      </c>
      <c r="K89" s="32"/>
    </row>
    <row r="90" spans="2:11" ht="14.1" customHeight="1" thickBot="1" x14ac:dyDescent="0.3">
      <c r="B90" s="85"/>
      <c r="C90" s="86"/>
      <c r="D90" s="87"/>
      <c r="E90" s="87"/>
      <c r="F90" s="88"/>
      <c r="G90" s="87"/>
      <c r="H90" s="87"/>
      <c r="I90" s="87"/>
      <c r="J90" s="87"/>
      <c r="K90" s="89">
        <f>SUM(K82:K89)</f>
        <v>71</v>
      </c>
    </row>
    <row r="94" spans="2:11" x14ac:dyDescent="0.25">
      <c r="B94" s="94"/>
      <c r="C94" s="94"/>
      <c r="I94" s="94"/>
      <c r="J94" s="94"/>
      <c r="K94" s="94"/>
    </row>
    <row r="95" spans="2:11" x14ac:dyDescent="0.25">
      <c r="B95" s="94"/>
      <c r="C95" s="94"/>
      <c r="I95" s="94"/>
      <c r="J95" s="94"/>
      <c r="K95" s="94"/>
    </row>
  </sheetData>
  <mergeCells count="16">
    <mergeCell ref="B94:C94"/>
    <mergeCell ref="I94:K94"/>
    <mergeCell ref="B95:C95"/>
    <mergeCell ref="I95:K95"/>
    <mergeCell ref="G36:J36"/>
    <mergeCell ref="G45:J45"/>
    <mergeCell ref="G54:J54"/>
    <mergeCell ref="G63:J63"/>
    <mergeCell ref="G72:J72"/>
    <mergeCell ref="G81:J81"/>
    <mergeCell ref="G27:J27"/>
    <mergeCell ref="B1:K1"/>
    <mergeCell ref="B2:C2"/>
    <mergeCell ref="M4:P4"/>
    <mergeCell ref="G11:J11"/>
    <mergeCell ref="G18:J18"/>
  </mergeCells>
  <pageMargins left="0.23611111111111099" right="0.23611111111111099" top="0.25" bottom="0.2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Galutine top6</vt:lpstr>
      <vt:lpstr>'Galutine top6'!_FilterDatabase</vt:lpstr>
      <vt:lpstr>'Galutine top6'!Print_Titles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Egis</dc:creator>
  <cp:lastModifiedBy>Vytautas Glovackas</cp:lastModifiedBy>
  <cp:lastPrinted>2020-02-11T07:16:24Z</cp:lastPrinted>
  <dcterms:created xsi:type="dcterms:W3CDTF">2020-02-08T09:47:11Z</dcterms:created>
  <dcterms:modified xsi:type="dcterms:W3CDTF">2020-02-11T07:24:01Z</dcterms:modified>
</cp:coreProperties>
</file>