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0" yWindow="0" windowWidth="28800" windowHeight="11835"/>
  </bookViews>
  <sheets>
    <sheet name="volejbols_meitenes" sheetId="1" r:id="rId1"/>
    <sheet name="volejbols_zēni" sheetId="2" r:id="rId2"/>
    <sheet name="basketbols_zēni" sheetId="3" r:id="rId3"/>
    <sheet name="basketbols_darbinieki (Siev.)" sheetId="15" r:id="rId4"/>
    <sheet name="basketbols_darbinieki (Vīr.)" sheetId="4" r:id="rId5"/>
    <sheet name="basketbols_meitenes" sheetId="5" r:id="rId6"/>
    <sheet name="galda_teniss_VIR_darbinieki" sheetId="6" r:id="rId7"/>
    <sheet name="galda_teniss_siev_darbinieki " sheetId="7" r:id="rId8"/>
    <sheet name="galda_teniss_ZĒNI" sheetId="8" r:id="rId9"/>
    <sheet name="galda_teniss_MEITENES" sheetId="9" r:id="rId10"/>
    <sheet name="SODA_METIENI_DIREKTORI" sheetId="10" r:id="rId11"/>
    <sheet name="elements of badminton" sheetId="14" r:id="rId12"/>
    <sheet name="DARTS_DIREKTORI " sheetId="11" r:id="rId13"/>
    <sheet name="TRĪSCĪŅA_KOPĀ" sheetId="12" r:id="rId14"/>
    <sheet name="REZULTĀTI_KOPĀ" sheetId="13" r:id="rId15"/>
  </sheets>
  <definedNames>
    <definedName name="_xlnm.Print_Area" localSheetId="5">basketbols_meitenes!$A$1:$G$15</definedName>
    <definedName name="_xlnm.Print_Area" localSheetId="2">basketbols_zēni!$A$1:$G$15</definedName>
    <definedName name="_xlnm.Print_Area" localSheetId="9">galda_teniss_MEITENES!$A$1:$K$26</definedName>
    <definedName name="_xlnm.Print_Area" localSheetId="6">galda_teniss_VIR_darbinieki!$A$1:$K$27</definedName>
    <definedName name="_xlnm.Print_Area" localSheetId="0">volejbols_meitenes!$A$10:$G$23</definedName>
    <definedName name="_xlnm.Print_Area" localSheetId="1">volejbols_zēni!$A$3:$G$17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W9" i="13" l="1"/>
  <c r="W10" i="13"/>
  <c r="W11" i="13"/>
  <c r="N8" i="10"/>
  <c r="N10" i="10"/>
  <c r="N13" i="10"/>
  <c r="N7" i="10"/>
  <c r="X10" i="14"/>
  <c r="X11" i="14"/>
  <c r="X12" i="14"/>
  <c r="X13" i="14"/>
  <c r="X14" i="14"/>
  <c r="X15" i="14"/>
  <c r="X8" i="14"/>
  <c r="X9" i="14"/>
  <c r="X7" i="14"/>
  <c r="S13" i="11"/>
  <c r="S14" i="11"/>
  <c r="S15" i="11"/>
  <c r="S12" i="11"/>
  <c r="S10" i="11"/>
  <c r="S11" i="11"/>
  <c r="S9" i="11"/>
  <c r="S8" i="11"/>
  <c r="S7" i="11"/>
  <c r="J21" i="6"/>
  <c r="J19" i="9"/>
  <c r="J16" i="9"/>
  <c r="J13" i="9"/>
  <c r="J10" i="9"/>
  <c r="J7" i="9"/>
  <c r="J12" i="6"/>
  <c r="F11" i="4"/>
  <c r="F18" i="1"/>
  <c r="F20" i="1"/>
  <c r="J22" i="9"/>
  <c r="G13" i="7"/>
  <c r="G10" i="7"/>
  <c r="G7" i="7"/>
  <c r="J18" i="6"/>
  <c r="J15" i="6"/>
  <c r="F9" i="4"/>
  <c r="F7" i="4"/>
  <c r="F11" i="5"/>
  <c r="F7" i="5"/>
  <c r="F8" i="3"/>
  <c r="F12" i="3"/>
  <c r="F9" i="15"/>
  <c r="F10" i="3"/>
  <c r="F13" i="2"/>
  <c r="F11" i="2"/>
  <c r="F9" i="2"/>
  <c r="F16" i="1"/>
  <c r="M9" i="13"/>
  <c r="I9" i="13"/>
  <c r="G9" i="13"/>
  <c r="K9" i="13"/>
  <c r="E9" i="13"/>
  <c r="C9" i="13"/>
</calcChain>
</file>

<file path=xl/sharedStrings.xml><?xml version="1.0" encoding="utf-8"?>
<sst xmlns="http://schemas.openxmlformats.org/spreadsheetml/2006/main" count="892" uniqueCount="223">
  <si>
    <t>28th SPORTS GAMES OF VOCATIONAL SCHOOLS</t>
  </si>
  <si>
    <t>APRIL 27.-29., 2023 Ogre, Latvia</t>
  </si>
  <si>
    <t>VOLLEYBALL GIRLS</t>
  </si>
  <si>
    <t>TEAM</t>
  </si>
  <si>
    <t>ESTONIA</t>
  </si>
  <si>
    <t>LATVIA</t>
  </si>
  <si>
    <t>LITHUANIA</t>
  </si>
  <si>
    <t>POINTS</t>
  </si>
  <si>
    <t>PLACE</t>
  </si>
  <si>
    <t>0</t>
  </si>
  <si>
    <t>III</t>
  </si>
  <si>
    <t>11:25; 12:25</t>
  </si>
  <si>
    <t>21:25; 22:25</t>
  </si>
  <si>
    <t>3</t>
  </si>
  <si>
    <t>I</t>
  </si>
  <si>
    <t>25:11; 25:12</t>
  </si>
  <si>
    <t>25:14; 25:17</t>
  </si>
  <si>
    <t>II</t>
  </si>
  <si>
    <t>25:21; 25:22</t>
  </si>
  <si>
    <t>14:25; 17:25</t>
  </si>
  <si>
    <t>REFEREE</t>
  </si>
  <si>
    <t>VOLLEYBALL BOYS</t>
  </si>
  <si>
    <t>14:25;22:25;15:25</t>
  </si>
  <si>
    <t>25:15; 25:11; 25:21</t>
  </si>
  <si>
    <t>25:14; 25:22; 25:15</t>
  </si>
  <si>
    <t>25:7;25:12;25:10</t>
  </si>
  <si>
    <t>15:25; 11:25; 21:25</t>
  </si>
  <si>
    <t>7:25;12:25; 10:25</t>
  </si>
  <si>
    <t>BASKETBALL BOYS</t>
  </si>
  <si>
    <t>62:112</t>
  </si>
  <si>
    <t>83:117</t>
  </si>
  <si>
    <t>2</t>
  </si>
  <si>
    <t>1</t>
  </si>
  <si>
    <t>112:62</t>
  </si>
  <si>
    <t>74:103</t>
  </si>
  <si>
    <t>117:83</t>
  </si>
  <si>
    <t>103:74</t>
  </si>
  <si>
    <t>STREETBALL EMPLOYEES (WOMENS)</t>
  </si>
  <si>
    <t>9:21</t>
  </si>
  <si>
    <t>4</t>
  </si>
  <si>
    <t>21:9</t>
  </si>
  <si>
    <t>STREETBALL EMPLOYEES (MENS)</t>
  </si>
  <si>
    <t>7:21</t>
  </si>
  <si>
    <t>21:7</t>
  </si>
  <si>
    <t>BASKETBALL GIRLS</t>
  </si>
  <si>
    <t>62:54</t>
  </si>
  <si>
    <t>109:17</t>
  </si>
  <si>
    <t>54:62</t>
  </si>
  <si>
    <t>122:18</t>
  </si>
  <si>
    <t>17:109</t>
  </si>
  <si>
    <t>18:122</t>
  </si>
  <si>
    <t>TABLE TENNIS, male employee</t>
  </si>
  <si>
    <t>NAME</t>
  </si>
  <si>
    <t>EST</t>
  </si>
  <si>
    <t>1.</t>
  </si>
  <si>
    <t>Jürgo Aun</t>
  </si>
  <si>
    <t>5</t>
  </si>
  <si>
    <t>VI</t>
  </si>
  <si>
    <t>0:3</t>
  </si>
  <si>
    <t>2.</t>
  </si>
  <si>
    <t>Riivo Rivimets</t>
  </si>
  <si>
    <t>7</t>
  </si>
  <si>
    <t>IV</t>
  </si>
  <si>
    <t>3:0</t>
  </si>
  <si>
    <t>1:3</t>
  </si>
  <si>
    <t>(6;10;8)</t>
  </si>
  <si>
    <t>(2;8;8)</t>
  </si>
  <si>
    <t>LV</t>
  </si>
  <si>
    <t>Vitālijs Glazunovs</t>
  </si>
  <si>
    <t>2:3</t>
  </si>
  <si>
    <t>3:1</t>
  </si>
  <si>
    <t>(4;4;2)</t>
  </si>
  <si>
    <t>(4;7;3)</t>
  </si>
  <si>
    <t>(1;2;3)</t>
  </si>
  <si>
    <t>(5;4;-9;1)</t>
  </si>
  <si>
    <t>Rolands Tuls</t>
  </si>
  <si>
    <t>3:2</t>
  </si>
  <si>
    <t>(2;4;8)</t>
  </si>
  <si>
    <t>(-9;3;8;-5)</t>
  </si>
  <si>
    <t>(-4;6;4;-9;8)</t>
  </si>
  <si>
    <t>(7;7;4)</t>
  </si>
  <si>
    <t>(6;5;7)</t>
  </si>
  <si>
    <t>LT</t>
  </si>
  <si>
    <t>Jeronimas Daunys</t>
  </si>
  <si>
    <t>V</t>
  </si>
  <si>
    <t>(4;7;5)</t>
  </si>
  <si>
    <t>Valdas Kairys</t>
  </si>
  <si>
    <t>(5;5;7)</t>
  </si>
  <si>
    <t>(9;4;7)</t>
  </si>
  <si>
    <t>(7;6;4)</t>
  </si>
  <si>
    <t>TABLE TENNIS,female employee</t>
  </si>
  <si>
    <t>Tiia Müürisepp</t>
  </si>
  <si>
    <t>(-4;9;8;-11;4)</t>
  </si>
  <si>
    <t>(6;5;3)</t>
  </si>
  <si>
    <t>Vera Gurtajute</t>
  </si>
  <si>
    <t>(5;1;3)</t>
  </si>
  <si>
    <t>3.</t>
  </si>
  <si>
    <t>Sonata Andriuškevičiene</t>
  </si>
  <si>
    <t>TABLE TENNIS, BOYS</t>
  </si>
  <si>
    <t>Edvin Mulgi</t>
  </si>
  <si>
    <t>8</t>
  </si>
  <si>
    <t>IX</t>
  </si>
  <si>
    <t>Siim Arak</t>
  </si>
  <si>
    <t>14</t>
  </si>
  <si>
    <t>(5;2;3)</t>
  </si>
  <si>
    <t>(5;3;9)</t>
  </si>
  <si>
    <t>(10;-6;8;8)</t>
  </si>
  <si>
    <t>(-9;6;3;4)</t>
  </si>
  <si>
    <t>(3;5;8)</t>
  </si>
  <si>
    <t>(7;5;11)</t>
  </si>
  <si>
    <t>Andre Pärn</t>
  </si>
  <si>
    <t>11</t>
  </si>
  <si>
    <t>(7;11;3)</t>
  </si>
  <si>
    <t>(-11;6;10;9)</t>
  </si>
  <si>
    <t>(-9;6;6;9)</t>
  </si>
  <si>
    <t>4.</t>
  </si>
  <si>
    <t>Dāvis Pavlovs</t>
  </si>
  <si>
    <t>15</t>
  </si>
  <si>
    <t>(2;4;9)</t>
  </si>
  <si>
    <t>(7;8;11)</t>
  </si>
  <si>
    <t>(7;6;3)</t>
  </si>
  <si>
    <t>(6;9;-8;-6;5)</t>
  </si>
  <si>
    <t>(9;7;11)</t>
  </si>
  <si>
    <t>(3;7;5)</t>
  </si>
  <si>
    <t>(5;8;10)</t>
  </si>
  <si>
    <t>5.</t>
  </si>
  <si>
    <t>Aleksandrs Pahomovs</t>
  </si>
  <si>
    <t>13</t>
  </si>
  <si>
    <t>(5;1;1;)</t>
  </si>
  <si>
    <t>(10;2;7)</t>
  </si>
  <si>
    <t>(7;6;8)</t>
  </si>
  <si>
    <t>(8;3;6)</t>
  </si>
  <si>
    <t>(3;11;8)</t>
  </si>
  <si>
    <t>6.</t>
  </si>
  <si>
    <t>Maksims Staševskis</t>
  </si>
  <si>
    <t>16</t>
  </si>
  <si>
    <t>(4;2;6)</t>
  </si>
  <si>
    <t>(-9;13;-12;8;6)</t>
  </si>
  <si>
    <t>(5;9;2)</t>
  </si>
  <si>
    <t>(5;10;-8)</t>
  </si>
  <si>
    <t>(9;6;9)</t>
  </si>
  <si>
    <t>(11;6;4)</t>
  </si>
  <si>
    <t>(6;9;10)</t>
  </si>
  <si>
    <t>(3;8;5)</t>
  </si>
  <si>
    <t>7.</t>
  </si>
  <si>
    <t>Lukas Sapanavičius</t>
  </si>
  <si>
    <t>12</t>
  </si>
  <si>
    <t>(6;1;7)</t>
  </si>
  <si>
    <t>(2;9;3)</t>
  </si>
  <si>
    <t>(8;7;6)</t>
  </si>
  <si>
    <t>(-13;-7;7;9;7)</t>
  </si>
  <si>
    <t>8.</t>
  </si>
  <si>
    <t>Kristupas Nojus Pauša</t>
  </si>
  <si>
    <t>10</t>
  </si>
  <si>
    <t>VII</t>
  </si>
  <si>
    <t>(5;5;1)</t>
  </si>
  <si>
    <t>(13;-3;7;3)</t>
  </si>
  <si>
    <t>9.</t>
  </si>
  <si>
    <t>Kasparas Ramanauskas</t>
  </si>
  <si>
    <t>9</t>
  </si>
  <si>
    <t>VIII</t>
  </si>
  <si>
    <t xml:space="preserve">
</t>
  </si>
  <si>
    <t>TABLE TENNIS, GIRLS</t>
  </si>
  <si>
    <t>Liilia Kinsiveer</t>
  </si>
  <si>
    <t>(9;-6;10;-9;9)</t>
  </si>
  <si>
    <t>Alissa Zibrova</t>
  </si>
  <si>
    <t>Ilva Baltute</t>
  </si>
  <si>
    <t>(2;3;4)</t>
  </si>
  <si>
    <t>(1;2;4)</t>
  </si>
  <si>
    <t>(4;5;2)</t>
  </si>
  <si>
    <t>(-7;6;7;10)</t>
  </si>
  <si>
    <t>(2;6;3)</t>
  </si>
  <si>
    <t>Liāna Zeltiņa</t>
  </si>
  <si>
    <t>(1;3;5)</t>
  </si>
  <si>
    <t>(2;3;3)</t>
  </si>
  <si>
    <t>(7;-8;11;10)</t>
  </si>
  <si>
    <t>Neda Mackevičiūte</t>
  </si>
  <si>
    <t>(4;3;2)</t>
  </si>
  <si>
    <t>(3;2;3)</t>
  </si>
  <si>
    <t>(12;-7;8;-5;8)</t>
  </si>
  <si>
    <t>(7;-6;8;5)</t>
  </si>
  <si>
    <t>Meida Mackevičiūte</t>
  </si>
  <si>
    <t>(2;1;1)</t>
  </si>
  <si>
    <t>(3;4;1)</t>
  </si>
  <si>
    <t>FREE THROW</t>
  </si>
  <si>
    <t>RESULT</t>
  </si>
  <si>
    <t>Raini Joks</t>
  </si>
  <si>
    <t>Raivo Niidas</t>
  </si>
  <si>
    <t>Eveli Kuklane</t>
  </si>
  <si>
    <t>3 (0)</t>
  </si>
  <si>
    <t>Ruta Krūkle</t>
  </si>
  <si>
    <t>Artūrs Sņegovičs</t>
  </si>
  <si>
    <t>6 (7)</t>
  </si>
  <si>
    <t>Romans Griškevičs</t>
  </si>
  <si>
    <t>6 (6)</t>
  </si>
  <si>
    <t>Paulius Čepas</t>
  </si>
  <si>
    <t>Dangiras Kačinskas</t>
  </si>
  <si>
    <t>6 (5)</t>
  </si>
  <si>
    <t>Tatjana Kinčiniene</t>
  </si>
  <si>
    <t>3 (1)</t>
  </si>
  <si>
    <t>COMPETITION WITH ELEMENTS OF BADMINTON</t>
  </si>
  <si>
    <t>RESULT SUMMARY</t>
  </si>
  <si>
    <r>
      <rPr>
        <sz val="16"/>
        <color rgb="FF000000"/>
        <rFont val="Times New Roman"/>
      </rPr>
      <t>Raini J</t>
    </r>
    <r>
      <rPr>
        <sz val="12"/>
        <color rgb="FF000000"/>
        <rFont val="Times New Roman"/>
      </rPr>
      <t>Õ</t>
    </r>
    <r>
      <rPr>
        <sz val="16"/>
        <color rgb="FF000000"/>
        <rFont val="Times New Roman"/>
      </rPr>
      <t>ks</t>
    </r>
  </si>
  <si>
    <t>DARTS</t>
  </si>
  <si>
    <t>3 EVENT</t>
  </si>
  <si>
    <t>BADMINTON</t>
  </si>
  <si>
    <t>BASKETBALL FREE THROW</t>
  </si>
  <si>
    <t>TOTAL POINTS</t>
  </si>
  <si>
    <t>TOTAL PLACE</t>
  </si>
  <si>
    <t>I-II</t>
  </si>
  <si>
    <t>I-II-III</t>
  </si>
  <si>
    <t>SUMMARY TABLE</t>
  </si>
  <si>
    <t>BASKETBALL</t>
  </si>
  <si>
    <t>STREETBALL EMPLOYEES</t>
  </si>
  <si>
    <t>VOLEYBALL</t>
  </si>
  <si>
    <t>TABLE TENNIS</t>
  </si>
  <si>
    <t>DIRECTORY</t>
  </si>
  <si>
    <t>BOYS</t>
  </si>
  <si>
    <t>GIRLS</t>
  </si>
  <si>
    <t>MENS</t>
  </si>
  <si>
    <t>WOMENS</t>
  </si>
  <si>
    <t xml:space="preserve">EMPLOYEES </t>
  </si>
  <si>
    <t>HEAD REFEREE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</si>
</sst>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186"/>
    </font>
    <font>
      <sz val="16"/>
      <color theme="1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sz val="16"/>
      <color theme="1"/>
      <name val="Times New Roman"/>
      <family val="1"/>
      <charset val="186"/>
    </font>
    <font>
      <b/>
      <sz val="18"/>
      <color theme="1"/>
      <name val="Times New Roman"/>
      <family val="1"/>
      <charset val="186"/>
    </font>
    <font>
      <b/>
      <sz val="14"/>
      <color theme="1"/>
      <name val="Times New Roman"/>
      <family val="1"/>
      <charset val="186"/>
    </font>
    <font>
      <b/>
      <sz val="12"/>
      <color theme="1"/>
      <name val="Times New Roman"/>
      <family val="1"/>
      <charset val="186"/>
    </font>
    <font>
      <b/>
      <sz val="10"/>
      <color theme="1"/>
      <name val="Times New Roman"/>
      <family val="1"/>
      <charset val="186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6"/>
      <color rgb="FF000000"/>
      <name val="Times New Roman"/>
    </font>
    <font>
      <sz val="12"/>
      <color rgb="FF000000"/>
      <name val="Times New Roman"/>
    </font>
    <font>
      <b/>
      <sz val="16"/>
      <color theme="1"/>
      <name val="Times New Roman"/>
    </font>
    <font>
      <b/>
      <sz val="16"/>
      <color rgb="FFFF0000"/>
      <name val="Times New Roman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6"/>
      <color rgb="FF000000"/>
      <name val="Times New Roman"/>
    </font>
    <font>
      <b/>
      <sz val="14"/>
      <color theme="1"/>
      <name val="Times New Roman"/>
    </font>
    <font>
      <b/>
      <sz val="14"/>
      <color rgb="FFFF0000"/>
      <name val="Times New Roman"/>
    </font>
    <font>
      <b/>
      <sz val="11"/>
      <color theme="1"/>
      <name val="Times New Roman"/>
      <family val="1"/>
      <charset val="186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7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rgb="FF000000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rgb="FF000000"/>
      </bottom>
      <diagonal/>
    </border>
    <border>
      <left style="medium">
        <color auto="1"/>
      </left>
      <right style="thin">
        <color auto="1"/>
      </right>
      <top style="thin">
        <color rgb="FF000000"/>
      </top>
      <bottom style="medium">
        <color rgb="FF000000"/>
      </bottom>
      <diagonal/>
    </border>
    <border>
      <left style="thin">
        <color auto="1"/>
      </left>
      <right style="medium">
        <color auto="1"/>
      </right>
      <top style="thin">
        <color rgb="FF000000"/>
      </top>
      <bottom style="medium">
        <color rgb="FF000000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medium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 style="medium">
        <color rgb="FF000000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/>
      <right/>
      <top style="medium">
        <color auto="1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auto="1"/>
      </left>
      <right style="thin">
        <color rgb="FF000000"/>
      </right>
      <top/>
      <bottom/>
      <diagonal/>
    </border>
    <border>
      <left style="thin">
        <color auto="1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auto="1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auto="1"/>
      </left>
      <right style="thin">
        <color auto="1"/>
      </right>
      <top/>
      <bottom style="medium">
        <color rgb="FF000000"/>
      </bottom>
      <diagonal/>
    </border>
    <border>
      <left style="thin">
        <color auto="1"/>
      </left>
      <right/>
      <top/>
      <bottom style="medium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auto="1"/>
      </left>
      <right style="medium">
        <color rgb="FF000000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rgb="FF00000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000000"/>
      </right>
      <top style="thin">
        <color auto="1"/>
      </top>
      <bottom style="medium">
        <color auto="1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auto="1"/>
      </left>
      <right style="medium">
        <color rgb="FF000000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rgb="FF000000"/>
      </bottom>
      <diagonal/>
    </border>
    <border>
      <left/>
      <right/>
      <top style="medium">
        <color auto="1"/>
      </top>
      <bottom style="medium">
        <color rgb="FF000000"/>
      </bottom>
      <diagonal/>
    </border>
    <border>
      <left/>
      <right style="medium">
        <color auto="1"/>
      </right>
      <top style="medium">
        <color auto="1"/>
      </top>
      <bottom style="medium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rgb="FF000000"/>
      </right>
      <top/>
      <bottom style="thin">
        <color auto="1"/>
      </bottom>
      <diagonal/>
    </border>
    <border>
      <left/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auto="1"/>
      </left>
      <right style="medium">
        <color rgb="FF000000"/>
      </right>
      <top style="medium">
        <color auto="1"/>
      </top>
      <bottom style="thin">
        <color rgb="FF000000"/>
      </bottom>
      <diagonal/>
    </border>
    <border>
      <left style="thin">
        <color auto="1"/>
      </left>
      <right style="medium">
        <color rgb="FF000000"/>
      </right>
      <top/>
      <bottom/>
      <diagonal/>
    </border>
    <border>
      <left style="thin">
        <color auto="1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rgb="FF000000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thin">
        <color auto="1"/>
      </right>
      <top style="thin">
        <color auto="1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000000"/>
      </bottom>
      <diagonal/>
    </border>
    <border>
      <left style="medium">
        <color rgb="FF000000"/>
      </left>
      <right style="thin">
        <color auto="1"/>
      </right>
      <top style="thin">
        <color auto="1"/>
      </top>
      <bottom/>
      <diagonal/>
    </border>
    <border>
      <left style="medium">
        <color rgb="FF000000"/>
      </left>
      <right style="thin">
        <color auto="1"/>
      </right>
      <top/>
      <bottom style="thin">
        <color auto="1"/>
      </bottom>
      <diagonal/>
    </border>
    <border>
      <left style="medium">
        <color rgb="FF000000"/>
      </left>
      <right style="thin">
        <color auto="1"/>
      </right>
      <top/>
      <bottom/>
      <diagonal/>
    </border>
    <border>
      <left style="medium">
        <color rgb="FF000000"/>
      </left>
      <right style="thin">
        <color auto="1"/>
      </right>
      <top/>
      <bottom style="medium">
        <color rgb="FF000000"/>
      </bottom>
      <diagonal/>
    </border>
    <border>
      <left style="thin">
        <color auto="1"/>
      </left>
      <right style="thin">
        <color auto="1"/>
      </right>
      <top/>
      <bottom style="medium">
        <color rgb="FF000000"/>
      </bottom>
      <diagonal/>
    </border>
    <border>
      <left style="thin">
        <color auto="1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thin">
        <color auto="1"/>
      </top>
      <bottom/>
      <diagonal/>
    </border>
    <border>
      <left/>
      <right style="medium">
        <color rgb="FF000000"/>
      </right>
      <top/>
      <bottom style="thin">
        <color auto="1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auto="1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auto="1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auto="1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auto="1"/>
      </left>
      <right style="thin">
        <color auto="1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auto="1"/>
      </right>
      <top style="medium">
        <color rgb="FF000000"/>
      </top>
      <bottom/>
      <diagonal/>
    </border>
    <border>
      <left style="thick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ck">
        <color auto="1"/>
      </right>
      <top style="medium">
        <color auto="1"/>
      </top>
      <bottom/>
      <diagonal/>
    </border>
    <border>
      <left style="thick">
        <color auto="1"/>
      </left>
      <right style="medium">
        <color auto="1"/>
      </right>
      <top/>
      <bottom/>
      <diagonal/>
    </border>
    <border>
      <left style="medium">
        <color auto="1"/>
      </left>
      <right style="thick">
        <color auto="1"/>
      </right>
      <top/>
      <bottom/>
      <diagonal/>
    </border>
    <border>
      <left style="thin">
        <color auto="1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/>
      <bottom style="thin">
        <color rgb="FF000000"/>
      </bottom>
      <diagonal/>
    </border>
    <border>
      <left style="thin">
        <color auto="1"/>
      </left>
      <right style="medium">
        <color rgb="FF000000"/>
      </right>
      <top/>
      <bottom style="thin">
        <color rgb="FF000000"/>
      </bottom>
      <diagonal/>
    </border>
    <border>
      <left style="thick">
        <color auto="1"/>
      </left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ck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rgb="FF00000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 style="medium">
        <color rgb="FF000000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auto="1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auto="1"/>
      </right>
      <top style="thin">
        <color rgb="FF000000"/>
      </top>
      <bottom style="medium">
        <color rgb="FF000000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rgb="FF000000"/>
      </top>
      <bottom style="medium">
        <color rgb="FF000000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rgb="FF000000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rgb="FF000000"/>
      </bottom>
      <diagonal/>
    </border>
  </borders>
  <cellStyleXfs count="3">
    <xf numFmtId="0" fontId="0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402">
    <xf numFmtId="0" fontId="0" fillId="0" borderId="0" xfId="0"/>
    <xf numFmtId="0" fontId="3" fillId="0" borderId="0" xfId="0" applyFont="1"/>
    <xf numFmtId="0" fontId="1" fillId="0" borderId="0" xfId="0" applyFont="1"/>
    <xf numFmtId="0" fontId="6" fillId="0" borderId="0" xfId="0" applyFont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44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9" fillId="0" borderId="0" xfId="0" applyFont="1"/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3" xfId="0" applyBorder="1" applyAlignment="1">
      <alignment horizontal="center" vertical="top"/>
    </xf>
    <xf numFmtId="0" fontId="0" fillId="0" borderId="3" xfId="0" applyBorder="1" applyAlignment="1">
      <alignment horizontal="center" vertical="center"/>
    </xf>
    <xf numFmtId="0" fontId="0" fillId="0" borderId="101" xfId="0" applyBorder="1" applyAlignment="1">
      <alignment horizontal="center" vertical="center"/>
    </xf>
    <xf numFmtId="0" fontId="0" fillId="0" borderId="106" xfId="0" applyBorder="1" applyAlignment="1">
      <alignment horizontal="center" vertical="top"/>
    </xf>
    <xf numFmtId="0" fontId="0" fillId="0" borderId="107" xfId="0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 wrapText="1"/>
    </xf>
    <xf numFmtId="0" fontId="4" fillId="2" borderId="51" xfId="0" applyFont="1" applyFill="1" applyBorder="1" applyAlignment="1">
      <alignment horizontal="center" vertical="center"/>
    </xf>
    <xf numFmtId="0" fontId="4" fillId="2" borderId="54" xfId="0" applyFont="1" applyFill="1" applyBorder="1" applyAlignment="1">
      <alignment horizontal="center" vertical="center"/>
    </xf>
    <xf numFmtId="0" fontId="4" fillId="2" borderId="55" xfId="0" applyFont="1" applyFill="1" applyBorder="1" applyAlignment="1">
      <alignment horizontal="center" vertical="center"/>
    </xf>
    <xf numFmtId="0" fontId="4" fillId="2" borderId="75" xfId="0" applyFont="1" applyFill="1" applyBorder="1" applyAlignment="1">
      <alignment horizontal="center" vertical="center"/>
    </xf>
    <xf numFmtId="0" fontId="4" fillId="2" borderId="74" xfId="0" applyFont="1" applyFill="1" applyBorder="1" applyAlignment="1">
      <alignment horizontal="center" vertical="center"/>
    </xf>
    <xf numFmtId="0" fontId="4" fillId="2" borderId="115" xfId="0" applyFont="1" applyFill="1" applyBorder="1" applyAlignment="1">
      <alignment horizontal="center" vertical="center"/>
    </xf>
    <xf numFmtId="0" fontId="4" fillId="2" borderId="116" xfId="0" applyFont="1" applyFill="1" applyBorder="1" applyAlignment="1">
      <alignment horizontal="center" vertical="center"/>
    </xf>
    <xf numFmtId="0" fontId="4" fillId="2" borderId="53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2" fillId="2" borderId="15" xfId="0" applyFont="1" applyFill="1" applyBorder="1" applyAlignment="1">
      <alignment horizontal="left" vertical="center"/>
    </xf>
    <xf numFmtId="0" fontId="4" fillId="2" borderId="126" xfId="0" applyFont="1" applyFill="1" applyBorder="1" applyAlignment="1">
      <alignment horizontal="center" vertical="center"/>
    </xf>
    <xf numFmtId="0" fontId="4" fillId="2" borderId="127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left" vertical="center"/>
    </xf>
    <xf numFmtId="20" fontId="0" fillId="0" borderId="106" xfId="0" applyNumberFormat="1" applyBorder="1" applyAlignment="1">
      <alignment horizontal="center" vertical="center"/>
    </xf>
    <xf numFmtId="49" fontId="0" fillId="0" borderId="79" xfId="0" applyNumberFormat="1" applyBorder="1" applyAlignment="1">
      <alignment horizontal="center" vertical="center"/>
    </xf>
    <xf numFmtId="0" fontId="0" fillId="0" borderId="139" xfId="0" applyBorder="1" applyAlignment="1">
      <alignment horizontal="center" vertical="center"/>
    </xf>
    <xf numFmtId="0" fontId="0" fillId="0" borderId="140" xfId="0" applyBorder="1" applyAlignment="1">
      <alignment horizontal="center" vertical="center"/>
    </xf>
    <xf numFmtId="0" fontId="0" fillId="0" borderId="141" xfId="0" applyBorder="1" applyAlignment="1">
      <alignment horizontal="center" vertical="center"/>
    </xf>
    <xf numFmtId="49" fontId="0" fillId="0" borderId="3" xfId="0" applyNumberFormat="1" applyBorder="1" applyAlignment="1">
      <alignment horizontal="center" vertical="top"/>
    </xf>
    <xf numFmtId="49" fontId="0" fillId="0" borderId="90" xfId="0" applyNumberFormat="1" applyBorder="1" applyAlignment="1">
      <alignment horizontal="center" vertical="top"/>
    </xf>
    <xf numFmtId="49" fontId="0" fillId="0" borderId="106" xfId="0" applyNumberFormat="1" applyBorder="1" applyAlignment="1">
      <alignment horizontal="center" vertical="top"/>
    </xf>
    <xf numFmtId="49" fontId="0" fillId="0" borderId="107" xfId="0" applyNumberFormat="1" applyBorder="1" applyAlignment="1">
      <alignment horizontal="center" vertical="top"/>
    </xf>
    <xf numFmtId="0" fontId="0" fillId="0" borderId="0" xfId="0" applyAlignment="1">
      <alignment wrapText="1"/>
    </xf>
    <xf numFmtId="2" fontId="0" fillId="0" borderId="106" xfId="0" applyNumberFormat="1" applyBorder="1" applyAlignment="1">
      <alignment horizontal="center" vertical="top"/>
    </xf>
    <xf numFmtId="49" fontId="0" fillId="0" borderId="134" xfId="0" applyNumberFormat="1" applyBorder="1" applyAlignment="1">
      <alignment horizontal="center" vertical="center"/>
    </xf>
    <xf numFmtId="49" fontId="0" fillId="0" borderId="135" xfId="0" applyNumberFormat="1" applyBorder="1" applyAlignment="1">
      <alignment horizontal="center" vertical="center"/>
    </xf>
    <xf numFmtId="49" fontId="0" fillId="0" borderId="70" xfId="0" applyNumberFormat="1" applyBorder="1" applyAlignment="1">
      <alignment horizontal="center" vertical="center"/>
    </xf>
    <xf numFmtId="49" fontId="0" fillId="0" borderId="72" xfId="0" applyNumberFormat="1" applyBorder="1" applyAlignment="1">
      <alignment horizontal="center" vertical="center"/>
    </xf>
    <xf numFmtId="49" fontId="0" fillId="0" borderId="96" xfId="0" applyNumberFormat="1" applyBorder="1" applyAlignment="1">
      <alignment horizontal="center"/>
    </xf>
    <xf numFmtId="1" fontId="0" fillId="0" borderId="96" xfId="0" applyNumberFormat="1" applyBorder="1" applyAlignment="1">
      <alignment horizontal="center"/>
    </xf>
    <xf numFmtId="49" fontId="0" fillId="0" borderId="143" xfId="0" applyNumberFormat="1" applyBorder="1" applyAlignment="1">
      <alignment horizontal="center"/>
    </xf>
    <xf numFmtId="49" fontId="0" fillId="0" borderId="144" xfId="0" applyNumberFormat="1" applyBorder="1" applyAlignment="1">
      <alignment horizontal="center"/>
    </xf>
    <xf numFmtId="49" fontId="0" fillId="0" borderId="135" xfId="0" applyNumberFormat="1" applyBorder="1" applyAlignment="1">
      <alignment horizontal="center"/>
    </xf>
    <xf numFmtId="49" fontId="0" fillId="0" borderId="95" xfId="0" applyNumberFormat="1" applyBorder="1" applyAlignment="1">
      <alignment horizontal="center"/>
    </xf>
    <xf numFmtId="1" fontId="0" fillId="0" borderId="143" xfId="0" applyNumberFormat="1" applyBorder="1" applyAlignment="1">
      <alignment horizontal="center"/>
    </xf>
    <xf numFmtId="49" fontId="0" fillId="0" borderId="145" xfId="0" applyNumberFormat="1" applyBorder="1" applyAlignment="1">
      <alignment horizontal="center"/>
    </xf>
    <xf numFmtId="0" fontId="4" fillId="2" borderId="147" xfId="0" applyFont="1" applyFill="1" applyBorder="1" applyAlignment="1">
      <alignment horizontal="center" vertical="center"/>
    </xf>
    <xf numFmtId="49" fontId="0" fillId="0" borderId="7" xfId="0" applyNumberFormat="1" applyBorder="1" applyAlignment="1">
      <alignment horizontal="center"/>
    </xf>
    <xf numFmtId="0" fontId="0" fillId="0" borderId="149" xfId="0" applyBorder="1"/>
    <xf numFmtId="0" fontId="0" fillId="0" borderId="150" xfId="0" applyBorder="1"/>
    <xf numFmtId="49" fontId="0" fillId="0" borderId="148" xfId="0" applyNumberFormat="1" applyBorder="1" applyAlignment="1">
      <alignment horizontal="center" vertical="top"/>
    </xf>
    <xf numFmtId="49" fontId="0" fillId="0" borderId="77" xfId="0" applyNumberFormat="1" applyBorder="1" applyAlignment="1">
      <alignment horizontal="center" vertical="top"/>
    </xf>
    <xf numFmtId="49" fontId="0" fillId="0" borderId="96" xfId="0" applyNumberFormat="1" applyBorder="1" applyAlignment="1">
      <alignment horizontal="center" vertical="top"/>
    </xf>
    <xf numFmtId="49" fontId="0" fillId="0" borderId="135" xfId="0" applyNumberFormat="1" applyBorder="1" applyAlignment="1">
      <alignment horizontal="center" vertical="top"/>
    </xf>
    <xf numFmtId="49" fontId="0" fillId="0" borderId="151" xfId="0" applyNumberFormat="1" applyBorder="1" applyAlignment="1">
      <alignment horizontal="center" vertical="top"/>
    </xf>
    <xf numFmtId="0" fontId="0" fillId="0" borderId="7" xfId="0" applyBorder="1" applyAlignment="1">
      <alignment horizontal="center"/>
    </xf>
    <xf numFmtId="49" fontId="0" fillId="0" borderId="70" xfId="0" applyNumberFormat="1" applyBorder="1" applyAlignment="1">
      <alignment horizontal="center"/>
    </xf>
    <xf numFmtId="49" fontId="0" fillId="0" borderId="3" xfId="0" applyNumberFormat="1" applyBorder="1" applyAlignment="1">
      <alignment horizontal="center" vertical="center"/>
    </xf>
    <xf numFmtId="49" fontId="0" fillId="0" borderId="106" xfId="0" applyNumberFormat="1" applyBorder="1" applyAlignment="1">
      <alignment horizontal="center" vertical="center"/>
    </xf>
    <xf numFmtId="49" fontId="0" fillId="0" borderId="7" xfId="0" applyNumberFormat="1" applyBorder="1" applyAlignment="1">
      <alignment horizontal="center" vertical="center"/>
    </xf>
    <xf numFmtId="49" fontId="0" fillId="0" borderId="96" xfId="0" applyNumberFormat="1" applyBorder="1" applyAlignment="1">
      <alignment horizontal="center" vertical="center"/>
    </xf>
    <xf numFmtId="49" fontId="0" fillId="0" borderId="151" xfId="0" applyNumberFormat="1" applyBorder="1" applyAlignment="1">
      <alignment horizontal="center" vertical="center"/>
    </xf>
    <xf numFmtId="49" fontId="0" fillId="0" borderId="154" xfId="0" applyNumberFormat="1" applyBorder="1" applyAlignment="1">
      <alignment horizontal="center" vertical="center"/>
    </xf>
    <xf numFmtId="49" fontId="0" fillId="0" borderId="155" xfId="0" applyNumberFormat="1" applyBorder="1" applyAlignment="1">
      <alignment horizontal="center"/>
    </xf>
    <xf numFmtId="49" fontId="0" fillId="0" borderId="156" xfId="0" applyNumberFormat="1" applyBorder="1" applyAlignment="1">
      <alignment horizontal="center" vertical="center"/>
    </xf>
    <xf numFmtId="49" fontId="0" fillId="0" borderId="24" xfId="0" applyNumberFormat="1" applyBorder="1" applyAlignment="1">
      <alignment horizontal="center" vertical="top"/>
    </xf>
    <xf numFmtId="49" fontId="0" fillId="0" borderId="157" xfId="0" applyNumberFormat="1" applyBorder="1" applyAlignment="1">
      <alignment horizontal="center"/>
    </xf>
    <xf numFmtId="0" fontId="0" fillId="0" borderId="24" xfId="0" applyBorder="1" applyAlignment="1">
      <alignment horizontal="center" vertical="top"/>
    </xf>
    <xf numFmtId="1" fontId="0" fillId="0" borderId="157" xfId="0" applyNumberFormat="1" applyBorder="1" applyAlignment="1">
      <alignment horizontal="center"/>
    </xf>
    <xf numFmtId="49" fontId="0" fillId="0" borderId="144" xfId="0" applyNumberFormat="1" applyBorder="1" applyAlignment="1">
      <alignment horizontal="center" vertical="top"/>
    </xf>
    <xf numFmtId="2" fontId="0" fillId="0" borderId="77" xfId="0" applyNumberFormat="1" applyBorder="1" applyAlignment="1">
      <alignment horizontal="center" vertical="top"/>
    </xf>
    <xf numFmtId="1" fontId="0" fillId="0" borderId="144" xfId="0" applyNumberFormat="1" applyBorder="1" applyAlignment="1">
      <alignment horizontal="center"/>
    </xf>
    <xf numFmtId="49" fontId="0" fillId="0" borderId="154" xfId="0" applyNumberFormat="1" applyBorder="1" applyAlignment="1">
      <alignment horizontal="center" vertical="top"/>
    </xf>
    <xf numFmtId="49" fontId="0" fillId="0" borderId="158" xfId="0" applyNumberFormat="1" applyBorder="1" applyAlignment="1">
      <alignment horizontal="center"/>
    </xf>
    <xf numFmtId="49" fontId="0" fillId="0" borderId="159" xfId="0" applyNumberFormat="1" applyBorder="1" applyAlignment="1">
      <alignment horizontal="center" vertical="top"/>
    </xf>
    <xf numFmtId="49" fontId="0" fillId="0" borderId="160" xfId="0" applyNumberFormat="1" applyBorder="1" applyAlignment="1">
      <alignment horizontal="center" vertical="top"/>
    </xf>
    <xf numFmtId="0" fontId="4" fillId="2" borderId="165" xfId="0" applyFont="1" applyFill="1" applyBorder="1" applyAlignment="1">
      <alignment horizontal="center" vertical="center"/>
    </xf>
    <xf numFmtId="49" fontId="0" fillId="0" borderId="166" xfId="0" applyNumberFormat="1" applyBorder="1" applyAlignment="1">
      <alignment horizontal="center" vertical="center"/>
    </xf>
    <xf numFmtId="49" fontId="0" fillId="0" borderId="144" xfId="0" applyNumberFormat="1" applyBorder="1" applyAlignment="1">
      <alignment horizontal="center" vertical="center"/>
    </xf>
    <xf numFmtId="49" fontId="0" fillId="0" borderId="24" xfId="0" applyNumberFormat="1" applyBorder="1" applyAlignment="1">
      <alignment horizontal="center" vertical="center"/>
    </xf>
    <xf numFmtId="47" fontId="0" fillId="0" borderId="107" xfId="0" applyNumberFormat="1" applyBorder="1" applyAlignment="1">
      <alignment horizontal="center" vertical="center"/>
    </xf>
    <xf numFmtId="0" fontId="16" fillId="0" borderId="35" xfId="0" applyFont="1" applyBorder="1" applyAlignment="1">
      <alignment horizontal="center" vertical="center"/>
    </xf>
    <xf numFmtId="0" fontId="16" fillId="0" borderId="36" xfId="0" applyFont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7" fillId="0" borderId="22" xfId="0" applyFont="1" applyBorder="1" applyAlignment="1">
      <alignment horizontal="center" vertical="center"/>
    </xf>
    <xf numFmtId="0" fontId="16" fillId="0" borderId="145" xfId="0" applyFont="1" applyBorder="1" applyAlignment="1">
      <alignment horizontal="center" vertical="center"/>
    </xf>
    <xf numFmtId="0" fontId="17" fillId="0" borderId="152" xfId="0" applyFont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172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17" fillId="0" borderId="48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17" fillId="0" borderId="25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38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6" fillId="0" borderId="39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7" fillId="0" borderId="24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0" borderId="23" xfId="0" applyFont="1" applyBorder="1" applyAlignment="1">
      <alignment horizontal="center" vertical="center"/>
    </xf>
    <xf numFmtId="20" fontId="0" fillId="0" borderId="106" xfId="0" applyNumberFormat="1" applyBorder="1" applyAlignment="1">
      <alignment horizontal="center" vertical="top"/>
    </xf>
    <xf numFmtId="49" fontId="0" fillId="0" borderId="153" xfId="0" applyNumberFormat="1" applyBorder="1" applyAlignment="1">
      <alignment horizontal="center" vertical="top"/>
    </xf>
    <xf numFmtId="20" fontId="0" fillId="0" borderId="114" xfId="0" applyNumberFormat="1" applyBorder="1" applyAlignment="1">
      <alignment horizontal="center" vertical="top"/>
    </xf>
    <xf numFmtId="20" fontId="0" fillId="0" borderId="148" xfId="0" applyNumberFormat="1" applyBorder="1" applyAlignment="1">
      <alignment horizontal="center" vertical="top"/>
    </xf>
    <xf numFmtId="0" fontId="14" fillId="0" borderId="137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4" fillId="0" borderId="35" xfId="0" applyFont="1" applyBorder="1" applyAlignment="1">
      <alignment horizontal="center" vertical="center"/>
    </xf>
    <xf numFmtId="0" fontId="15" fillId="0" borderId="36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58" xfId="0" applyFont="1" applyBorder="1" applyAlignment="1">
      <alignment horizontal="center" vertical="center"/>
    </xf>
    <xf numFmtId="0" fontId="15" fillId="0" borderId="140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4" fillId="0" borderId="36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20" fillId="0" borderId="52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20" fillId="0" borderId="142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20" fillId="0" borderId="39" xfId="0" applyFont="1" applyBorder="1" applyAlignment="1">
      <alignment horizontal="center" vertical="center"/>
    </xf>
    <xf numFmtId="0" fontId="14" fillId="0" borderId="50" xfId="0" applyFont="1" applyBorder="1" applyAlignment="1">
      <alignment horizontal="center" vertical="center"/>
    </xf>
    <xf numFmtId="0" fontId="15" fillId="0" borderId="52" xfId="0" applyFont="1" applyBorder="1" applyAlignment="1">
      <alignment horizontal="center" vertical="center"/>
    </xf>
    <xf numFmtId="0" fontId="14" fillId="0" borderId="168" xfId="0" applyFont="1" applyBorder="1" applyAlignment="1">
      <alignment horizontal="center" vertical="center"/>
    </xf>
    <xf numFmtId="0" fontId="14" fillId="0" borderId="38" xfId="0" applyFont="1" applyBorder="1" applyAlignment="1">
      <alignment horizontal="center" vertical="center"/>
    </xf>
    <xf numFmtId="0" fontId="14" fillId="0" borderId="167" xfId="0" applyFont="1" applyBorder="1" applyAlignment="1">
      <alignment horizontal="center" vertical="center"/>
    </xf>
    <xf numFmtId="0" fontId="15" fillId="0" borderId="142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0" fontId="14" fillId="0" borderId="142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/>
    </xf>
    <xf numFmtId="0" fontId="6" fillId="2" borderId="30" xfId="0" applyFont="1" applyFill="1" applyBorder="1" applyAlignment="1">
      <alignment horizontal="center" vertical="center"/>
    </xf>
    <xf numFmtId="0" fontId="6" fillId="2" borderId="22" xfId="0" applyFont="1" applyFill="1" applyBorder="1" applyAlignment="1">
      <alignment horizontal="center" vertical="center"/>
    </xf>
    <xf numFmtId="0" fontId="20" fillId="0" borderId="56" xfId="0" applyFont="1" applyBorder="1" applyAlignment="1">
      <alignment horizontal="center" vertical="center"/>
    </xf>
    <xf numFmtId="0" fontId="19" fillId="0" borderId="57" xfId="0" applyFont="1" applyBorder="1" applyAlignment="1">
      <alignment horizontal="center" vertical="center"/>
    </xf>
    <xf numFmtId="0" fontId="20" fillId="0" borderId="64" xfId="0" applyFont="1" applyBorder="1" applyAlignment="1">
      <alignment horizontal="center" vertical="center"/>
    </xf>
    <xf numFmtId="0" fontId="19" fillId="0" borderId="65" xfId="0" applyFont="1" applyBorder="1" applyAlignment="1">
      <alignment horizontal="center" vertical="center"/>
    </xf>
    <xf numFmtId="0" fontId="20" fillId="0" borderId="61" xfId="0" applyFont="1" applyBorder="1" applyAlignment="1">
      <alignment horizontal="center" vertical="center"/>
    </xf>
    <xf numFmtId="0" fontId="19" fillId="0" borderId="93" xfId="0" applyFont="1" applyBorder="1" applyAlignment="1">
      <alignment horizontal="center" vertical="center"/>
    </xf>
    <xf numFmtId="0" fontId="20" fillId="0" borderId="63" xfId="0" applyFont="1" applyBorder="1" applyAlignment="1">
      <alignment horizontal="center" vertical="center"/>
    </xf>
    <xf numFmtId="0" fontId="19" fillId="0" borderId="94" xfId="0" applyFont="1" applyBorder="1" applyAlignment="1">
      <alignment horizontal="center" vertical="center"/>
    </xf>
    <xf numFmtId="0" fontId="20" fillId="0" borderId="28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20" fillId="0" borderId="30" xfId="0" applyFont="1" applyBorder="1" applyAlignment="1">
      <alignment horizontal="center" vertical="center"/>
    </xf>
    <xf numFmtId="0" fontId="19" fillId="0" borderId="81" xfId="0" applyFont="1" applyBorder="1" applyAlignment="1">
      <alignment horizontal="center" vertical="center"/>
    </xf>
    <xf numFmtId="0" fontId="20" fillId="0" borderId="72" xfId="0" applyFont="1" applyBorder="1" applyAlignment="1">
      <alignment horizontal="center" vertical="center"/>
    </xf>
    <xf numFmtId="0" fontId="19" fillId="0" borderId="79" xfId="0" applyFont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19" fillId="0" borderId="60" xfId="0" applyFont="1" applyBorder="1" applyAlignment="1">
      <alignment horizontal="center" vertical="center"/>
    </xf>
    <xf numFmtId="0" fontId="20" fillId="0" borderId="68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0" borderId="91" xfId="0" applyFont="1" applyBorder="1" applyAlignment="1">
      <alignment horizontal="center" vertical="center"/>
    </xf>
    <xf numFmtId="0" fontId="19" fillId="0" borderId="95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20" fillId="0" borderId="26" xfId="0" applyFont="1" applyBorder="1" applyAlignment="1">
      <alignment horizontal="center" vertical="center"/>
    </xf>
    <xf numFmtId="0" fontId="19" fillId="0" borderId="82" xfId="0" applyFont="1" applyBorder="1" applyAlignment="1">
      <alignment horizontal="center" vertical="center"/>
    </xf>
    <xf numFmtId="0" fontId="20" fillId="0" borderId="73" xfId="0" applyFont="1" applyBorder="1" applyAlignment="1">
      <alignment horizontal="center" vertical="center"/>
    </xf>
    <xf numFmtId="0" fontId="19" fillId="0" borderId="80" xfId="0" applyFont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20" fillId="0" borderId="58" xfId="0" applyFont="1" applyBorder="1" applyAlignment="1">
      <alignment horizontal="center" vertical="center"/>
    </xf>
    <xf numFmtId="0" fontId="19" fillId="0" borderId="59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  <xf numFmtId="0" fontId="20" fillId="0" borderId="62" xfId="0" applyFont="1" applyBorder="1" applyAlignment="1">
      <alignment horizontal="center" vertical="center"/>
    </xf>
    <xf numFmtId="0" fontId="20" fillId="0" borderId="76" xfId="0" applyFont="1" applyBorder="1" applyAlignment="1">
      <alignment horizontal="center" vertical="center"/>
    </xf>
    <xf numFmtId="0" fontId="19" fillId="0" borderId="86" xfId="0" applyFont="1" applyBorder="1" applyAlignment="1">
      <alignment horizontal="center" vertical="center"/>
    </xf>
    <xf numFmtId="0" fontId="20" fillId="0" borderId="27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83" xfId="0" applyFont="1" applyBorder="1" applyAlignment="1">
      <alignment horizontal="center" vertical="center"/>
    </xf>
    <xf numFmtId="0" fontId="20" fillId="0" borderId="84" xfId="0" applyFont="1" applyBorder="1" applyAlignment="1">
      <alignment horizontal="center" vertical="center"/>
    </xf>
    <xf numFmtId="0" fontId="19" fillId="0" borderId="71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19" fillId="0" borderId="49" xfId="0" applyFont="1" applyBorder="1" applyAlignment="1">
      <alignment horizontal="center" vertical="center"/>
    </xf>
    <xf numFmtId="0" fontId="19" fillId="0" borderId="169" xfId="0" applyFont="1" applyBorder="1" applyAlignment="1">
      <alignment horizontal="center" vertical="center"/>
    </xf>
    <xf numFmtId="0" fontId="19" fillId="0" borderId="52" xfId="0" applyFont="1" applyBorder="1" applyAlignment="1">
      <alignment horizontal="center" vertical="center"/>
    </xf>
    <xf numFmtId="0" fontId="21" fillId="2" borderId="43" xfId="0" applyFont="1" applyFill="1" applyBorder="1" applyAlignment="1">
      <alignment horizontal="center" vertical="center"/>
    </xf>
    <xf numFmtId="0" fontId="21" fillId="2" borderId="44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21" fillId="2" borderId="76" xfId="0" applyFont="1" applyFill="1" applyBorder="1" applyAlignment="1">
      <alignment horizontal="center" vertical="center"/>
    </xf>
    <xf numFmtId="0" fontId="21" fillId="2" borderId="86" xfId="0" applyFont="1" applyFill="1" applyBorder="1" applyAlignment="1">
      <alignment horizontal="center" vertical="center"/>
    </xf>
    <xf numFmtId="0" fontId="21" fillId="2" borderId="85" xfId="0" applyFont="1" applyFill="1" applyBorder="1" applyAlignment="1">
      <alignment horizontal="center" vertical="center"/>
    </xf>
    <xf numFmtId="0" fontId="21" fillId="3" borderId="62" xfId="0" applyFont="1" applyFill="1" applyBorder="1" applyAlignment="1">
      <alignment horizontal="center" vertical="center"/>
    </xf>
    <xf numFmtId="0" fontId="21" fillId="3" borderId="69" xfId="0" applyFont="1" applyFill="1" applyBorder="1" applyAlignment="1">
      <alignment horizontal="center" vertical="center"/>
    </xf>
    <xf numFmtId="0" fontId="14" fillId="0" borderId="174" xfId="0" applyFont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4" fillId="0" borderId="172" xfId="0" applyFont="1" applyBorder="1" applyAlignment="1">
      <alignment horizontal="center" vertical="center"/>
    </xf>
    <xf numFmtId="0" fontId="4" fillId="2" borderId="125" xfId="0" applyFont="1" applyFill="1" applyBorder="1" applyAlignment="1">
      <alignment horizontal="center" vertical="center"/>
    </xf>
    <xf numFmtId="0" fontId="4" fillId="2" borderId="105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6" xfId="0" applyBorder="1" applyAlignment="1">
      <alignment horizontal="center" vertical="center"/>
    </xf>
    <xf numFmtId="49" fontId="14" fillId="0" borderId="113" xfId="0" applyNumberFormat="1" applyFont="1" applyBorder="1" applyAlignment="1">
      <alignment horizontal="center" vertical="center"/>
    </xf>
    <xf numFmtId="0" fontId="14" fillId="0" borderId="110" xfId="0" applyFont="1" applyBorder="1" applyAlignment="1">
      <alignment horizontal="center" vertical="center"/>
    </xf>
    <xf numFmtId="0" fontId="15" fillId="0" borderId="123" xfId="0" applyFont="1" applyBorder="1" applyAlignment="1">
      <alignment horizontal="center" vertical="center"/>
    </xf>
    <xf numFmtId="0" fontId="15" fillId="0" borderId="114" xfId="0" applyFont="1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0" fontId="0" fillId="0" borderId="107" xfId="0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" fillId="2" borderId="128" xfId="0" applyFont="1" applyFill="1" applyBorder="1" applyAlignment="1">
      <alignment horizontal="center" vertical="center"/>
    </xf>
    <xf numFmtId="0" fontId="0" fillId="0" borderId="133" xfId="0" applyBorder="1" applyAlignment="1">
      <alignment horizontal="center"/>
    </xf>
    <xf numFmtId="0" fontId="0" fillId="0" borderId="106" xfId="0" applyBorder="1" applyAlignment="1">
      <alignment horizontal="center"/>
    </xf>
    <xf numFmtId="0" fontId="15" fillId="0" borderId="92" xfId="0" applyFont="1" applyBorder="1" applyAlignment="1">
      <alignment horizontal="center" vertical="center"/>
    </xf>
    <xf numFmtId="0" fontId="4" fillId="2" borderId="104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49" fontId="14" fillId="0" borderId="123" xfId="0" applyNumberFormat="1" applyFont="1" applyBorder="1" applyAlignment="1">
      <alignment horizontal="center" vertical="center"/>
    </xf>
    <xf numFmtId="0" fontId="14" fillId="0" borderId="114" xfId="0" applyFont="1" applyBorder="1" applyAlignment="1">
      <alignment horizontal="center" vertical="center"/>
    </xf>
    <xf numFmtId="0" fontId="0" fillId="0" borderId="94" xfId="0" applyBorder="1" applyAlignment="1">
      <alignment horizontal="center" vertical="center"/>
    </xf>
    <xf numFmtId="0" fontId="0" fillId="0" borderId="124" xfId="0" applyBorder="1" applyAlignment="1">
      <alignment horizontal="center" vertical="center"/>
    </xf>
    <xf numFmtId="49" fontId="14" fillId="0" borderId="92" xfId="0" applyNumberFormat="1" applyFont="1" applyBorder="1" applyAlignment="1">
      <alignment horizontal="center" vertical="center"/>
    </xf>
    <xf numFmtId="1" fontId="14" fillId="0" borderId="123" xfId="0" applyNumberFormat="1" applyFont="1" applyBorder="1" applyAlignment="1">
      <alignment horizontal="center" vertical="center"/>
    </xf>
    <xf numFmtId="1" fontId="14" fillId="0" borderId="114" xfId="0" applyNumberFormat="1" applyFont="1" applyBorder="1" applyAlignment="1">
      <alignment horizontal="center" vertical="center"/>
    </xf>
    <xf numFmtId="1" fontId="14" fillId="0" borderId="92" xfId="0" applyNumberFormat="1" applyFont="1" applyBorder="1" applyAlignment="1">
      <alignment horizontal="center" vertical="center"/>
    </xf>
    <xf numFmtId="0" fontId="4" fillId="2" borderId="131" xfId="0" applyFont="1" applyFill="1" applyBorder="1" applyAlignment="1">
      <alignment horizontal="center" vertical="center"/>
    </xf>
    <xf numFmtId="0" fontId="4" fillId="2" borderId="136" xfId="0" applyFont="1" applyFill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137" xfId="0" applyBorder="1" applyAlignment="1">
      <alignment horizontal="center" vertical="center"/>
    </xf>
    <xf numFmtId="49" fontId="14" fillId="0" borderId="47" xfId="0" applyNumberFormat="1" applyFont="1" applyBorder="1" applyAlignment="1">
      <alignment horizontal="center" vertical="center"/>
    </xf>
    <xf numFmtId="0" fontId="14" fillId="0" borderId="137" xfId="0" applyFont="1" applyBorder="1" applyAlignment="1">
      <alignment horizontal="center" vertical="center"/>
    </xf>
    <xf numFmtId="0" fontId="15" fillId="0" borderId="132" xfId="0" applyFont="1" applyBorder="1" applyAlignment="1">
      <alignment horizontal="center" vertical="center"/>
    </xf>
    <xf numFmtId="0" fontId="15" fillId="0" borderId="138" xfId="0" applyFont="1" applyBorder="1" applyAlignment="1">
      <alignment horizontal="center" vertical="center"/>
    </xf>
    <xf numFmtId="0" fontId="4" fillId="2" borderId="119" xfId="0" applyFont="1" applyFill="1" applyBorder="1" applyAlignment="1">
      <alignment horizontal="center" vertical="center"/>
    </xf>
    <xf numFmtId="0" fontId="0" fillId="0" borderId="117" xfId="0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0" fontId="4" fillId="2" borderId="129" xfId="0" applyFont="1" applyFill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49" fontId="14" fillId="0" borderId="40" xfId="0" applyNumberFormat="1" applyFont="1" applyBorder="1" applyAlignment="1">
      <alignment horizontal="center" vertical="center"/>
    </xf>
    <xf numFmtId="0" fontId="14" fillId="0" borderId="146" xfId="0" applyFont="1" applyBorder="1" applyAlignment="1">
      <alignment horizontal="center" vertical="center"/>
    </xf>
    <xf numFmtId="0" fontId="15" fillId="0" borderId="130" xfId="0" applyFont="1" applyBorder="1" applyAlignment="1">
      <alignment horizontal="center" vertical="center"/>
    </xf>
    <xf numFmtId="0" fontId="15" fillId="0" borderId="111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106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/>
    </xf>
    <xf numFmtId="0" fontId="2" fillId="2" borderId="78" xfId="0" applyFont="1" applyFill="1" applyBorder="1" applyAlignment="1">
      <alignment horizontal="left" vertical="center"/>
    </xf>
    <xf numFmtId="0" fontId="2" fillId="2" borderId="106" xfId="0" applyFont="1" applyFill="1" applyBorder="1" applyAlignment="1">
      <alignment horizontal="left" vertical="center"/>
    </xf>
    <xf numFmtId="0" fontId="0" fillId="0" borderId="8" xfId="0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14" fillId="0" borderId="123" xfId="0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left" vertical="center"/>
    </xf>
    <xf numFmtId="0" fontId="2" fillId="2" borderId="24" xfId="0" applyFont="1" applyFill="1" applyBorder="1" applyAlignment="1">
      <alignment horizontal="left" vertical="center"/>
    </xf>
    <xf numFmtId="0" fontId="0" fillId="0" borderId="63" xfId="0" applyBorder="1" applyAlignment="1">
      <alignment horizontal="center" vertical="center"/>
    </xf>
    <xf numFmtId="0" fontId="14" fillId="0" borderId="11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49" fontId="14" fillId="0" borderId="111" xfId="0" applyNumberFormat="1" applyFont="1" applyBorder="1" applyAlignment="1">
      <alignment horizontal="center" vertical="center"/>
    </xf>
    <xf numFmtId="0" fontId="14" fillId="0" borderId="111" xfId="0" applyFont="1" applyBorder="1" applyAlignment="1">
      <alignment horizontal="center" vertical="center"/>
    </xf>
    <xf numFmtId="0" fontId="2" fillId="2" borderId="3" xfId="0" applyFont="1" applyFill="1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15" fillId="0" borderId="112" xfId="0" applyFont="1" applyBorder="1" applyAlignment="1">
      <alignment horizontal="center" vertical="center"/>
    </xf>
    <xf numFmtId="0" fontId="4" fillId="2" borderId="103" xfId="0" applyFont="1" applyFill="1" applyBorder="1" applyAlignment="1">
      <alignment horizontal="center" vertical="center"/>
    </xf>
    <xf numFmtId="0" fontId="4" fillId="2" borderId="102" xfId="0" applyFont="1" applyFill="1" applyBorder="1" applyAlignment="1">
      <alignment horizontal="center" vertical="center"/>
    </xf>
    <xf numFmtId="0" fontId="4" fillId="2" borderId="100" xfId="0" applyFont="1" applyFill="1" applyBorder="1" applyAlignment="1">
      <alignment horizontal="center" vertical="center"/>
    </xf>
    <xf numFmtId="0" fontId="4" fillId="2" borderId="120" xfId="0" applyFont="1" applyFill="1" applyBorder="1" applyAlignment="1">
      <alignment horizontal="center" vertical="center"/>
    </xf>
    <xf numFmtId="0" fontId="4" fillId="2" borderId="121" xfId="0" applyFont="1" applyFill="1" applyBorder="1" applyAlignment="1">
      <alignment horizontal="center" vertical="center"/>
    </xf>
    <xf numFmtId="0" fontId="4" fillId="2" borderId="122" xfId="0" applyFont="1" applyFill="1" applyBorder="1" applyAlignment="1">
      <alignment horizontal="center" vertical="center"/>
    </xf>
    <xf numFmtId="0" fontId="4" fillId="2" borderId="99" xfId="0" applyFont="1" applyFill="1" applyBorder="1" applyAlignment="1">
      <alignment horizontal="center" vertical="center"/>
    </xf>
    <xf numFmtId="0" fontId="4" fillId="2" borderId="124" xfId="0" applyFont="1" applyFill="1" applyBorder="1" applyAlignment="1">
      <alignment horizontal="center" vertical="center"/>
    </xf>
    <xf numFmtId="0" fontId="2" fillId="2" borderId="124" xfId="0" applyFont="1" applyFill="1" applyBorder="1" applyAlignment="1">
      <alignment horizontal="left" vertical="center"/>
    </xf>
    <xf numFmtId="0" fontId="14" fillId="0" borderId="92" xfId="0" applyFont="1" applyBorder="1" applyAlignment="1">
      <alignment horizontal="center" vertical="center"/>
    </xf>
    <xf numFmtId="0" fontId="2" fillId="2" borderId="77" xfId="0" applyFont="1" applyFill="1" applyBorder="1" applyAlignment="1">
      <alignment horizontal="left" vertical="center"/>
    </xf>
    <xf numFmtId="0" fontId="0" fillId="0" borderId="78" xfId="0" applyBorder="1" applyAlignment="1">
      <alignment horizontal="center" vertical="top"/>
    </xf>
    <xf numFmtId="0" fontId="0" fillId="0" borderId="77" xfId="0" applyBorder="1" applyAlignment="1">
      <alignment horizontal="center" vertical="top"/>
    </xf>
    <xf numFmtId="0" fontId="2" fillId="2" borderId="161" xfId="0" applyFont="1" applyFill="1" applyBorder="1" applyAlignment="1">
      <alignment horizontal="left" vertical="center"/>
    </xf>
    <xf numFmtId="0" fontId="2" fillId="2" borderId="163" xfId="0" applyFont="1" applyFill="1" applyBorder="1" applyAlignment="1">
      <alignment horizontal="left" vertical="center"/>
    </xf>
    <xf numFmtId="0" fontId="0" fillId="0" borderId="0" xfId="0" applyAlignment="1">
      <alignment horizontal="center" vertical="top"/>
    </xf>
    <xf numFmtId="0" fontId="0" fillId="0" borderId="153" xfId="0" applyBorder="1" applyAlignment="1">
      <alignment horizontal="center" vertical="top"/>
    </xf>
    <xf numFmtId="0" fontId="0" fillId="0" borderId="162" xfId="0" applyBorder="1" applyAlignment="1">
      <alignment horizontal="center" vertical="center"/>
    </xf>
    <xf numFmtId="0" fontId="0" fillId="0" borderId="164" xfId="0" applyBorder="1" applyAlignment="1">
      <alignment horizontal="center" vertical="center"/>
    </xf>
    <xf numFmtId="0" fontId="15" fillId="0" borderId="108" xfId="0" applyFont="1" applyBorder="1" applyAlignment="1">
      <alignment horizontal="center" vertical="center"/>
    </xf>
    <xf numFmtId="0" fontId="15" fillId="0" borderId="113" xfId="0" applyFont="1" applyBorder="1" applyAlignment="1">
      <alignment horizontal="center" vertical="center"/>
    </xf>
    <xf numFmtId="0" fontId="15" fillId="0" borderId="109" xfId="0" applyFont="1" applyBorder="1" applyAlignment="1">
      <alignment horizontal="center" vertical="center"/>
    </xf>
    <xf numFmtId="49" fontId="14" fillId="0" borderId="108" xfId="0" applyNumberFormat="1" applyFont="1" applyBorder="1" applyAlignment="1">
      <alignment horizontal="center" vertical="center"/>
    </xf>
    <xf numFmtId="0" fontId="14" fillId="0" borderId="108" xfId="0" applyFont="1" applyBorder="1" applyAlignment="1">
      <alignment horizontal="center" vertical="center"/>
    </xf>
    <xf numFmtId="0" fontId="14" fillId="0" borderId="113" xfId="0" applyFont="1" applyBorder="1" applyAlignment="1">
      <alignment horizontal="center" vertical="center"/>
    </xf>
    <xf numFmtId="0" fontId="14" fillId="0" borderId="109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106" xfId="0" applyFont="1" applyFill="1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0" fillId="0" borderId="96" xfId="0" applyBorder="1" applyAlignment="1">
      <alignment horizontal="center" vertical="center"/>
    </xf>
    <xf numFmtId="0" fontId="15" fillId="0" borderId="110" xfId="0" applyFont="1" applyBorder="1" applyAlignment="1">
      <alignment horizontal="center" vertical="center"/>
    </xf>
    <xf numFmtId="0" fontId="2" fillId="2" borderId="96" xfId="0" applyFont="1" applyFill="1" applyBorder="1" applyAlignment="1">
      <alignment horizontal="left" vertical="center"/>
    </xf>
    <xf numFmtId="20" fontId="0" fillId="0" borderId="7" xfId="0" applyNumberFormat="1" applyBorder="1" applyAlignment="1">
      <alignment horizontal="center"/>
    </xf>
    <xf numFmtId="20" fontId="0" fillId="0" borderId="3" xfId="0" applyNumberFormat="1" applyBorder="1" applyAlignment="1">
      <alignment horizontal="center"/>
    </xf>
    <xf numFmtId="0" fontId="18" fillId="0" borderId="111" xfId="0" applyFont="1" applyBorder="1" applyAlignment="1">
      <alignment horizontal="center" vertical="center"/>
    </xf>
    <xf numFmtId="0" fontId="18" fillId="0" borderId="123" xfId="0" applyFont="1" applyBorder="1" applyAlignment="1">
      <alignment horizontal="center" vertical="center"/>
    </xf>
    <xf numFmtId="0" fontId="18" fillId="0" borderId="114" xfId="0" applyFont="1" applyBorder="1" applyAlignment="1">
      <alignment horizontal="center" vertical="center"/>
    </xf>
    <xf numFmtId="0" fontId="0" fillId="0" borderId="85" xfId="0" applyBorder="1" applyAlignment="1">
      <alignment horizontal="center" vertical="top"/>
    </xf>
    <xf numFmtId="0" fontId="0" fillId="0" borderId="94" xfId="0" applyBorder="1" applyAlignment="1">
      <alignment horizontal="center" vertical="top"/>
    </xf>
    <xf numFmtId="0" fontId="0" fillId="0" borderId="107" xfId="0" applyBorder="1" applyAlignment="1">
      <alignment horizontal="center" vertical="top"/>
    </xf>
    <xf numFmtId="1" fontId="14" fillId="0" borderId="113" xfId="0" applyNumberFormat="1" applyFont="1" applyBorder="1" applyAlignment="1">
      <alignment horizontal="center" vertical="center"/>
    </xf>
    <xf numFmtId="0" fontId="14" fillId="0" borderId="173" xfId="0" applyFont="1" applyBorder="1" applyAlignment="1">
      <alignment horizontal="center" vertical="center"/>
    </xf>
    <xf numFmtId="0" fontId="18" fillId="0" borderId="108" xfId="0" applyFont="1" applyBorder="1" applyAlignment="1">
      <alignment horizontal="center" vertical="center"/>
    </xf>
    <xf numFmtId="0" fontId="18" fillId="0" borderId="113" xfId="0" applyFont="1" applyBorder="1" applyAlignment="1">
      <alignment horizontal="center" vertical="center"/>
    </xf>
    <xf numFmtId="0" fontId="18" fillId="0" borderId="110" xfId="0" applyFont="1" applyBorder="1" applyAlignment="1">
      <alignment horizontal="center" vertical="center"/>
    </xf>
    <xf numFmtId="0" fontId="18" fillId="0" borderId="109" xfId="0" applyFont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4" fillId="2" borderId="97" xfId="0" applyFont="1" applyFill="1" applyBorder="1" applyAlignment="1">
      <alignment horizontal="center" vertical="center"/>
    </xf>
    <xf numFmtId="0" fontId="4" fillId="2" borderId="88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4" fillId="2" borderId="32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/>
    </xf>
    <xf numFmtId="0" fontId="4" fillId="2" borderId="33" xfId="0" applyFont="1" applyFill="1" applyBorder="1" applyAlignment="1">
      <alignment horizontal="center" vertical="center"/>
    </xf>
    <xf numFmtId="0" fontId="4" fillId="2" borderId="34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/>
    </xf>
    <xf numFmtId="0" fontId="4" fillId="2" borderId="30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41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 vertical="center"/>
    </xf>
    <xf numFmtId="0" fontId="4" fillId="2" borderId="46" xfId="0" applyFont="1" applyFill="1" applyBorder="1" applyAlignment="1">
      <alignment horizontal="center" vertical="center" wrapText="1"/>
    </xf>
    <xf numFmtId="0" fontId="4" fillId="2" borderId="47" xfId="0" applyFont="1" applyFill="1" applyBorder="1" applyAlignment="1">
      <alignment horizontal="center" vertical="center" wrapText="1"/>
    </xf>
    <xf numFmtId="0" fontId="4" fillId="2" borderId="3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21" fillId="2" borderId="72" xfId="0" applyFont="1" applyFill="1" applyBorder="1" applyAlignment="1">
      <alignment horizontal="center" vertical="center"/>
    </xf>
    <xf numFmtId="0" fontId="21" fillId="2" borderId="79" xfId="0" applyFont="1" applyFill="1" applyBorder="1" applyAlignment="1">
      <alignment horizontal="center" vertical="center"/>
    </xf>
    <xf numFmtId="0" fontId="21" fillId="2" borderId="32" xfId="0" applyFont="1" applyFill="1" applyBorder="1" applyAlignment="1">
      <alignment horizontal="center" vertical="center"/>
    </xf>
    <xf numFmtId="0" fontId="21" fillId="2" borderId="31" xfId="0" applyFont="1" applyFill="1" applyBorder="1" applyAlignment="1">
      <alignment horizontal="center" vertical="center"/>
    </xf>
    <xf numFmtId="0" fontId="21" fillId="2" borderId="28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0" fontId="21" fillId="2" borderId="30" xfId="0" applyFont="1" applyFill="1" applyBorder="1" applyAlignment="1">
      <alignment horizontal="center" vertical="center"/>
    </xf>
    <xf numFmtId="0" fontId="21" fillId="2" borderId="81" xfId="0" applyFont="1" applyFill="1" applyBorder="1" applyAlignment="1">
      <alignment horizontal="center" vertical="center"/>
    </xf>
    <xf numFmtId="0" fontId="21" fillId="2" borderId="32" xfId="0" applyFont="1" applyFill="1" applyBorder="1" applyAlignment="1">
      <alignment horizontal="center" vertical="center" wrapText="1"/>
    </xf>
    <xf numFmtId="0" fontId="21" fillId="2" borderId="40" xfId="0" applyFont="1" applyFill="1" applyBorder="1" applyAlignment="1">
      <alignment horizontal="center" vertical="center" wrapText="1"/>
    </xf>
    <xf numFmtId="0" fontId="21" fillId="2" borderId="35" xfId="0" applyFont="1" applyFill="1" applyBorder="1" applyAlignment="1">
      <alignment horizontal="center" vertical="center"/>
    </xf>
    <xf numFmtId="0" fontId="21" fillId="2" borderId="36" xfId="0" applyFont="1" applyFill="1" applyBorder="1" applyAlignment="1">
      <alignment horizontal="center" vertical="center"/>
    </xf>
    <xf numFmtId="0" fontId="21" fillId="2" borderId="98" xfId="0" applyFont="1" applyFill="1" applyBorder="1" applyAlignment="1">
      <alignment horizontal="center" vertical="center"/>
    </xf>
    <xf numFmtId="0" fontId="21" fillId="2" borderId="109" xfId="0" applyFont="1" applyFill="1" applyBorder="1" applyAlignment="1">
      <alignment horizontal="center" vertical="center"/>
    </xf>
    <xf numFmtId="0" fontId="21" fillId="2" borderId="97" xfId="0" applyFont="1" applyFill="1" applyBorder="1" applyAlignment="1">
      <alignment horizontal="center" vertical="center"/>
    </xf>
    <xf numFmtId="0" fontId="21" fillId="2" borderId="87" xfId="0" applyFont="1" applyFill="1" applyBorder="1" applyAlignment="1">
      <alignment horizontal="center" vertical="center"/>
    </xf>
    <xf numFmtId="0" fontId="21" fillId="2" borderId="88" xfId="0" applyFont="1" applyFill="1" applyBorder="1" applyAlignment="1">
      <alignment horizontal="center" vertical="center"/>
    </xf>
    <xf numFmtId="0" fontId="21" fillId="2" borderId="97" xfId="0" applyFont="1" applyFill="1" applyBorder="1" applyAlignment="1">
      <alignment horizontal="center" vertical="center" wrapText="1"/>
    </xf>
    <xf numFmtId="0" fontId="21" fillId="2" borderId="87" xfId="0" applyFont="1" applyFill="1" applyBorder="1" applyAlignment="1">
      <alignment horizontal="center" vertical="center" wrapText="1"/>
    </xf>
    <xf numFmtId="0" fontId="21" fillId="2" borderId="88" xfId="0" applyFont="1" applyFill="1" applyBorder="1" applyAlignment="1">
      <alignment horizontal="center" vertical="center" wrapText="1"/>
    </xf>
    <xf numFmtId="0" fontId="21" fillId="2" borderId="170" xfId="0" applyFont="1" applyFill="1" applyBorder="1" applyAlignment="1">
      <alignment horizontal="center" vertical="center" wrapText="1"/>
    </xf>
    <xf numFmtId="0" fontId="21" fillId="2" borderId="50" xfId="0" applyFont="1" applyFill="1" applyBorder="1" applyAlignment="1">
      <alignment horizontal="center" vertical="center" wrapText="1"/>
    </xf>
    <xf numFmtId="0" fontId="21" fillId="2" borderId="89" xfId="0" applyFont="1" applyFill="1" applyBorder="1" applyAlignment="1">
      <alignment horizontal="center" vertical="center"/>
    </xf>
    <xf numFmtId="0" fontId="21" fillId="2" borderId="90" xfId="0" applyFont="1" applyFill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7" fillId="0" borderId="47" xfId="0" applyFont="1" applyBorder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0" fontId="7" fillId="2" borderId="32" xfId="0" applyFont="1" applyFill="1" applyBorder="1" applyAlignment="1">
      <alignment horizontal="center" vertical="center"/>
    </xf>
    <xf numFmtId="0" fontId="7" fillId="2" borderId="31" xfId="0" applyFont="1" applyFill="1" applyBorder="1" applyAlignment="1">
      <alignment horizontal="center" vertical="center"/>
    </xf>
    <xf numFmtId="0" fontId="7" fillId="2" borderId="45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21" fillId="2" borderId="27" xfId="0" applyFont="1" applyFill="1" applyBorder="1" applyAlignment="1">
      <alignment horizontal="center" vertical="center"/>
    </xf>
    <xf numFmtId="0" fontId="21" fillId="2" borderId="16" xfId="0" applyFont="1" applyFill="1" applyBorder="1" applyAlignment="1">
      <alignment horizontal="center" vertical="center"/>
    </xf>
    <xf numFmtId="0" fontId="21" fillId="3" borderId="31" xfId="0" applyFont="1" applyFill="1" applyBorder="1" applyAlignment="1">
      <alignment horizontal="center" vertical="center" wrapText="1"/>
    </xf>
    <xf numFmtId="0" fontId="21" fillId="3" borderId="171" xfId="0" applyFont="1" applyFill="1" applyBorder="1" applyAlignment="1">
      <alignment horizontal="center" vertical="center" wrapText="1"/>
    </xf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2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png"/><Relationship Id="rId6" Type="http://schemas.openxmlformats.org/officeDocument/2006/relationships/image" Target="../media/image17.jpeg"/><Relationship Id="rId5" Type="http://schemas.openxmlformats.org/officeDocument/2006/relationships/image" Target="../media/image16.jpeg"/><Relationship Id="rId4" Type="http://schemas.openxmlformats.org/officeDocument/2006/relationships/image" Target="../media/image15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7.jpeg"/><Relationship Id="rId1" Type="http://schemas.openxmlformats.org/officeDocument/2006/relationships/image" Target="../media/image1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552450</xdr:colOff>
      <xdr:row>0</xdr:row>
      <xdr:rowOff>0</xdr:rowOff>
    </xdr:from>
    <xdr:to>
      <xdr:col>4</xdr:col>
      <xdr:colOff>752475</xdr:colOff>
      <xdr:row>9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159711D5-1605-9A4D-BE7D-6E3766381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700" y="0"/>
          <a:ext cx="1762125" cy="1781175"/>
        </a:xfrm>
        <a:prstGeom prst="rect">
          <a:avLst/>
        </a:prstGeom>
      </xdr:spPr>
    </xdr:pic>
    <xdr:clientData/>
  </xdr:twoCellAnchor>
  <xdr:twoCellAnchor editAs="oneCell">
    <xdr:from>
      <xdr:col>2</xdr:col>
      <xdr:colOff>395907</xdr:colOff>
      <xdr:row>15</xdr:row>
      <xdr:rowOff>32528</xdr:rowOff>
    </xdr:from>
    <xdr:to>
      <xdr:col>2</xdr:col>
      <xdr:colOff>959417</xdr:colOff>
      <xdr:row>16</xdr:row>
      <xdr:rowOff>281713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75BF6742-3804-5162-0B79-D07B05F971C0}"/>
            </a:ext>
            <a:ext uri="{147F2762-F138-4A5C-976F-8EAC2B608ADB}">
              <a16:predDERef xmlns:a16="http://schemas.microsoft.com/office/drawing/2014/main" xmlns="" pred="{159711D5-1605-9A4D-BE7D-6E3766381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8032" y="2470928"/>
          <a:ext cx="563510" cy="5635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476250</xdr:colOff>
      <xdr:row>17</xdr:row>
      <xdr:rowOff>47625</xdr:rowOff>
    </xdr:from>
    <xdr:to>
      <xdr:col>3</xdr:col>
      <xdr:colOff>1000125</xdr:colOff>
      <xdr:row>18</xdr:row>
      <xdr:rowOff>257175</xdr:rowOff>
    </xdr:to>
    <xdr:pic>
      <xdr:nvPicPr>
        <xdr:cNvPr id="14" name="Picture 7">
          <a:extLst>
            <a:ext uri="{FF2B5EF4-FFF2-40B4-BE49-F238E27FC236}">
              <a16:creationId xmlns:a16="http://schemas.microsoft.com/office/drawing/2014/main" xmlns="" id="{235DA9EE-96F1-4B45-B065-8C5CB06D6EFC}"/>
            </a:ext>
            <a:ext uri="{147F2762-F138-4A5C-976F-8EAC2B608ADB}">
              <a16:predDERef xmlns:a16="http://schemas.microsoft.com/office/drawing/2014/main" xmlns="" pred="{75BF6742-3804-5162-0B79-D07B05F97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3114675"/>
          <a:ext cx="523875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454782</xdr:colOff>
      <xdr:row>19</xdr:row>
      <xdr:rowOff>23003</xdr:rowOff>
    </xdr:from>
    <xdr:to>
      <xdr:col>4</xdr:col>
      <xdr:colOff>1018292</xdr:colOff>
      <xdr:row>20</xdr:row>
      <xdr:rowOff>272188</xdr:rowOff>
    </xdr:to>
    <xdr:pic>
      <xdr:nvPicPr>
        <xdr:cNvPr id="10" name="Picture 8">
          <a:extLst>
            <a:ext uri="{FF2B5EF4-FFF2-40B4-BE49-F238E27FC236}">
              <a16:creationId xmlns:a16="http://schemas.microsoft.com/office/drawing/2014/main" xmlns="" id="{0997DB87-07E3-EA46-ABA5-D1D2C17F9933}"/>
            </a:ext>
            <a:ext uri="{147F2762-F138-4A5C-976F-8EAC2B608ADB}">
              <a16:predDERef xmlns:a16="http://schemas.microsoft.com/office/drawing/2014/main" xmlns="" pred="{235DA9EE-96F1-4B45-B065-8C5CB06D6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0132" y="3718703"/>
          <a:ext cx="563510" cy="5635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356577</xdr:colOff>
      <xdr:row>5</xdr:row>
      <xdr:rowOff>142412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DEBDA63-D1F7-D848-B275-B71CD0630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63077" cy="1612437"/>
        </a:xfrm>
        <a:prstGeom prst="rect">
          <a:avLst/>
        </a:prstGeom>
      </xdr:spPr>
    </xdr:pic>
    <xdr:clientData/>
  </xdr:twoCellAnchor>
  <xdr:twoCellAnchor editAs="oneCell">
    <xdr:from>
      <xdr:col>3</xdr:col>
      <xdr:colOff>100265</xdr:colOff>
      <xdr:row>6</xdr:row>
      <xdr:rowOff>246039</xdr:rowOff>
    </xdr:from>
    <xdr:to>
      <xdr:col>3</xdr:col>
      <xdr:colOff>523599</xdr:colOff>
      <xdr:row>8</xdr:row>
      <xdr:rowOff>40723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631168C2-B843-6D42-B9C2-F6BB3025C805}"/>
            </a:ext>
            <a:ext uri="{147F2762-F138-4A5C-976F-8EAC2B608ADB}">
              <a16:predDERef xmlns:a16="http://schemas.microsoft.com/office/drawing/2014/main" xmlns="" pred="{0DEBDA63-D1F7-D848-B275-B71CD0630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3490" y="2341539"/>
          <a:ext cx="423334" cy="4233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166941</xdr:colOff>
      <xdr:row>9</xdr:row>
      <xdr:rowOff>224735</xdr:rowOff>
    </xdr:from>
    <xdr:to>
      <xdr:col>4</xdr:col>
      <xdr:colOff>590275</xdr:colOff>
      <xdr:row>11</xdr:row>
      <xdr:rowOff>19419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8D453461-840F-0F47-B425-40787B1E912F}"/>
            </a:ext>
            <a:ext uri="{147F2762-F138-4A5C-976F-8EAC2B608ADB}">
              <a16:predDERef xmlns:a16="http://schemas.microsoft.com/office/drawing/2014/main" xmlns="" pred="{631168C2-B843-6D42-B9C2-F6BB3025C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1191" y="3263210"/>
          <a:ext cx="423334" cy="4233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71369</xdr:colOff>
      <xdr:row>12</xdr:row>
      <xdr:rowOff>273648</xdr:rowOff>
    </xdr:from>
    <xdr:to>
      <xdr:col>5</xdr:col>
      <xdr:colOff>494703</xdr:colOff>
      <xdr:row>14</xdr:row>
      <xdr:rowOff>68332</xdr:rowOff>
    </xdr:to>
    <xdr:pic>
      <xdr:nvPicPr>
        <xdr:cNvPr id="4" name="Picture 10">
          <a:extLst>
            <a:ext uri="{FF2B5EF4-FFF2-40B4-BE49-F238E27FC236}">
              <a16:creationId xmlns:a16="http://schemas.microsoft.com/office/drawing/2014/main" xmlns="" id="{3D9519D6-A9EF-E74B-B59C-FBF65F5219C1}"/>
            </a:ext>
            <a:ext uri="{147F2762-F138-4A5C-976F-8EAC2B608ADB}">
              <a16:predDERef xmlns:a16="http://schemas.microsoft.com/office/drawing/2014/main" xmlns="" pred="{8D453461-840F-0F47-B425-40787B1E9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6644" y="4255098"/>
          <a:ext cx="423334" cy="4233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204718</xdr:colOff>
      <xdr:row>15</xdr:row>
      <xdr:rowOff>206973</xdr:rowOff>
    </xdr:from>
    <xdr:to>
      <xdr:col>6</xdr:col>
      <xdr:colOff>628052</xdr:colOff>
      <xdr:row>17</xdr:row>
      <xdr:rowOff>1657</xdr:rowOff>
    </xdr:to>
    <xdr:pic>
      <xdr:nvPicPr>
        <xdr:cNvPr id="2" name="Picture 11">
          <a:extLst>
            <a:ext uri="{FF2B5EF4-FFF2-40B4-BE49-F238E27FC236}">
              <a16:creationId xmlns:a16="http://schemas.microsoft.com/office/drawing/2014/main" xmlns="" id="{CDD85C39-3C88-564C-AAA5-A152E19F69BE}"/>
            </a:ext>
            <a:ext uri="{147F2762-F138-4A5C-976F-8EAC2B608ADB}">
              <a16:predDERef xmlns:a16="http://schemas.microsoft.com/office/drawing/2014/main" xmlns="" pred="{3D9519D6-A9EF-E74B-B59C-FBF65F521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9143" y="5131398"/>
          <a:ext cx="423334" cy="4233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139009</xdr:colOff>
      <xdr:row>18</xdr:row>
      <xdr:rowOff>245716</xdr:rowOff>
    </xdr:from>
    <xdr:to>
      <xdr:col>7</xdr:col>
      <xdr:colOff>562343</xdr:colOff>
      <xdr:row>20</xdr:row>
      <xdr:rowOff>40400</xdr:rowOff>
    </xdr:to>
    <xdr:pic>
      <xdr:nvPicPr>
        <xdr:cNvPr id="8" name="Picture 12">
          <a:extLst>
            <a:ext uri="{FF2B5EF4-FFF2-40B4-BE49-F238E27FC236}">
              <a16:creationId xmlns:a16="http://schemas.microsoft.com/office/drawing/2014/main" xmlns="" id="{D861A696-B88A-5743-9EF5-06B4F91EAE95}"/>
            </a:ext>
            <a:ext uri="{147F2762-F138-4A5C-976F-8EAC2B608ADB}">
              <a16:predDERef xmlns:a16="http://schemas.microsoft.com/office/drawing/2014/main" xmlns="" pred="{CDD85C39-3C88-564C-AAA5-A152E19F6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1634" y="6113116"/>
          <a:ext cx="423334" cy="4233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81538</xdr:colOff>
      <xdr:row>21</xdr:row>
      <xdr:rowOff>254597</xdr:rowOff>
    </xdr:from>
    <xdr:to>
      <xdr:col>8</xdr:col>
      <xdr:colOff>504872</xdr:colOff>
      <xdr:row>23</xdr:row>
      <xdr:rowOff>49281</xdr:rowOff>
    </xdr:to>
    <xdr:pic>
      <xdr:nvPicPr>
        <xdr:cNvPr id="7" name="Picture 13">
          <a:extLst>
            <a:ext uri="{FF2B5EF4-FFF2-40B4-BE49-F238E27FC236}">
              <a16:creationId xmlns:a16="http://schemas.microsoft.com/office/drawing/2014/main" xmlns="" id="{0252DE78-EB3A-9D43-91AB-3D1BC0E92CBC}"/>
            </a:ext>
            <a:ext uri="{147F2762-F138-4A5C-976F-8EAC2B608ADB}">
              <a16:predDERef xmlns:a16="http://schemas.microsoft.com/office/drawing/2014/main" xmlns="" pred="{D861A696-B88A-5743-9EF5-06B4F91EA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9888" y="7064972"/>
          <a:ext cx="423334" cy="42333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105834</xdr:colOff>
      <xdr:row>0</xdr:row>
      <xdr:rowOff>42333</xdr:rowOff>
    </xdr:from>
    <xdr:to>
      <xdr:col>2</xdr:col>
      <xdr:colOff>1668911</xdr:colOff>
      <xdr:row>5</xdr:row>
      <xdr:rowOff>173103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76DFDF6-4231-2F46-A8D3-714BE95CC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334" y="42333"/>
          <a:ext cx="1563077" cy="161243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275167</xdr:colOff>
      <xdr:row>0</xdr:row>
      <xdr:rowOff>0</xdr:rowOff>
    </xdr:from>
    <xdr:to>
      <xdr:col>2</xdr:col>
      <xdr:colOff>1838244</xdr:colOff>
      <xdr:row>5</xdr:row>
      <xdr:rowOff>130770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9E96D73E-248D-A947-A5B8-924AE3CDC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67" y="0"/>
          <a:ext cx="1563077" cy="161243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465667</xdr:colOff>
      <xdr:row>0</xdr:row>
      <xdr:rowOff>0</xdr:rowOff>
    </xdr:from>
    <xdr:to>
      <xdr:col>2</xdr:col>
      <xdr:colOff>1895394</xdr:colOff>
      <xdr:row>5</xdr:row>
      <xdr:rowOff>130770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37518CE-0E14-E040-BD1C-A21C3D832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167" y="0"/>
          <a:ext cx="1563077" cy="161243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740833</xdr:colOff>
      <xdr:row>0</xdr:row>
      <xdr:rowOff>0</xdr:rowOff>
    </xdr:from>
    <xdr:to>
      <xdr:col>3</xdr:col>
      <xdr:colOff>123743</xdr:colOff>
      <xdr:row>5</xdr:row>
      <xdr:rowOff>130770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AB3705E2-8628-D541-A570-D6615C464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7333" y="0"/>
          <a:ext cx="1563077" cy="161243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222028</xdr:colOff>
      <xdr:row>0</xdr:row>
      <xdr:rowOff>0</xdr:rowOff>
    </xdr:from>
    <xdr:to>
      <xdr:col>2</xdr:col>
      <xdr:colOff>55</xdr:colOff>
      <xdr:row>5</xdr:row>
      <xdr:rowOff>138171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1E256C81-FEAF-ED94-FB13-CBF11B8B5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003" y="0"/>
          <a:ext cx="1340127" cy="16050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977</xdr:colOff>
      <xdr:row>6</xdr:row>
      <xdr:rowOff>596437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A1AB51C-DDA5-DC46-9A95-550BD00F0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667" y="381000"/>
          <a:ext cx="1563077" cy="1612437"/>
        </a:xfrm>
        <a:prstGeom prst="rect">
          <a:avLst/>
        </a:prstGeom>
      </xdr:spPr>
    </xdr:pic>
    <xdr:clientData/>
  </xdr:twoCellAnchor>
  <xdr:twoCellAnchor editAs="oneCell">
    <xdr:from>
      <xdr:col>2</xdr:col>
      <xdr:colOff>357717</xdr:colOff>
      <xdr:row>8</xdr:row>
      <xdr:rowOff>25400</xdr:rowOff>
    </xdr:from>
    <xdr:to>
      <xdr:col>2</xdr:col>
      <xdr:colOff>921227</xdr:colOff>
      <xdr:row>9</xdr:row>
      <xdr:rowOff>274585</xdr:rowOff>
    </xdr:to>
    <xdr:pic>
      <xdr:nvPicPr>
        <xdr:cNvPr id="10" name="Picture 6">
          <a:extLst>
            <a:ext uri="{FF2B5EF4-FFF2-40B4-BE49-F238E27FC236}">
              <a16:creationId xmlns:a16="http://schemas.microsoft.com/office/drawing/2014/main" xmlns="" id="{7A875223-F87B-294B-ACE2-A70225A5A193}"/>
            </a:ext>
            <a:ext uri="{147F2762-F138-4A5C-976F-8EAC2B608ADB}">
              <a16:predDERef xmlns:a16="http://schemas.microsoft.com/office/drawing/2014/main" xmlns="" pred="{0A1AB51C-DDA5-DC46-9A95-550BD00F0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7467" y="2616200"/>
          <a:ext cx="563510" cy="5635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523875</xdr:colOff>
      <xdr:row>10</xdr:row>
      <xdr:rowOff>42334</xdr:rowOff>
    </xdr:from>
    <xdr:to>
      <xdr:col>3</xdr:col>
      <xdr:colOff>1087385</xdr:colOff>
      <xdr:row>11</xdr:row>
      <xdr:rowOff>291519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xmlns="" id="{A1575E28-4617-4641-9A75-27733332C31A}"/>
            </a:ext>
            <a:ext uri="{147F2762-F138-4A5C-976F-8EAC2B608ADB}">
              <a16:predDERef xmlns:a16="http://schemas.microsoft.com/office/drawing/2014/main" xmlns="" pred="{7A875223-F87B-294B-ACE2-A70225A5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3261784"/>
          <a:ext cx="563510" cy="5635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443442</xdr:colOff>
      <xdr:row>12</xdr:row>
      <xdr:rowOff>25401</xdr:rowOff>
    </xdr:from>
    <xdr:to>
      <xdr:col>4</xdr:col>
      <xdr:colOff>1006952</xdr:colOff>
      <xdr:row>13</xdr:row>
      <xdr:rowOff>274586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xmlns="" id="{52EADBF3-CD72-1046-BB09-E61CCAEA5B96}"/>
            </a:ext>
            <a:ext uri="{147F2762-F138-4A5C-976F-8EAC2B608ADB}">
              <a16:predDERef xmlns:a16="http://schemas.microsoft.com/office/drawing/2014/main" xmlns="" pred="{A1575E28-4617-4641-9A75-27733332C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6417" y="3873501"/>
          <a:ext cx="563510" cy="5635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977</xdr:colOff>
      <xdr:row>5</xdr:row>
      <xdr:rowOff>428832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60C28D5-0ACF-4542-910E-4EABCDEAF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415" y="0"/>
          <a:ext cx="1563077" cy="1612437"/>
        </a:xfrm>
        <a:prstGeom prst="rect">
          <a:avLst/>
        </a:prstGeom>
      </xdr:spPr>
    </xdr:pic>
    <xdr:clientData/>
  </xdr:twoCellAnchor>
  <xdr:twoCellAnchor editAs="oneCell">
    <xdr:from>
      <xdr:col>2</xdr:col>
      <xdr:colOff>367738</xdr:colOff>
      <xdr:row>7</xdr:row>
      <xdr:rowOff>32786</xdr:rowOff>
    </xdr:from>
    <xdr:to>
      <xdr:col>2</xdr:col>
      <xdr:colOff>931248</xdr:colOff>
      <xdr:row>8</xdr:row>
      <xdr:rowOff>281971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76689151-F64F-9B4E-8CAF-25B53F8D974B}"/>
            </a:ext>
            <a:ext uri="{147F2762-F138-4A5C-976F-8EAC2B608ADB}">
              <a16:predDERef xmlns:a16="http://schemas.microsoft.com/office/drawing/2014/main" xmlns="" pred="{060C28D5-0ACF-4542-910E-4EABCDEAF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0338" y="2309261"/>
          <a:ext cx="563510" cy="5635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513940</xdr:colOff>
      <xdr:row>9</xdr:row>
      <xdr:rowOff>14623</xdr:rowOff>
    </xdr:from>
    <xdr:to>
      <xdr:col>3</xdr:col>
      <xdr:colOff>1077450</xdr:colOff>
      <xdr:row>10</xdr:row>
      <xdr:rowOff>263808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xmlns="" id="{0B1F7211-1F79-C74D-8982-73A0F87FBD28}"/>
            </a:ext>
            <a:ext uri="{147F2762-F138-4A5C-976F-8EAC2B608ADB}">
              <a16:predDERef xmlns:a16="http://schemas.microsoft.com/office/drawing/2014/main" xmlns="" pred="{76689151-F64F-9B4E-8CAF-25B53F8D9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7665" y="2919748"/>
          <a:ext cx="563510" cy="5635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420461</xdr:colOff>
      <xdr:row>11</xdr:row>
      <xdr:rowOff>22202</xdr:rowOff>
    </xdr:from>
    <xdr:to>
      <xdr:col>4</xdr:col>
      <xdr:colOff>983971</xdr:colOff>
      <xdr:row>12</xdr:row>
      <xdr:rowOff>271387</xdr:rowOff>
    </xdr:to>
    <xdr:pic>
      <xdr:nvPicPr>
        <xdr:cNvPr id="10" name="Picture 8">
          <a:extLst>
            <a:ext uri="{FF2B5EF4-FFF2-40B4-BE49-F238E27FC236}">
              <a16:creationId xmlns:a16="http://schemas.microsoft.com/office/drawing/2014/main" xmlns="" id="{DD259E3F-BE88-4928-265C-2F7C3D0ACB61}"/>
            </a:ext>
            <a:ext uri="{147F2762-F138-4A5C-976F-8EAC2B608ADB}">
              <a16:predDERef xmlns:a16="http://schemas.microsoft.com/office/drawing/2014/main" xmlns="" pred="{0B1F7211-1F79-C74D-8982-73A0F87FB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6286" y="3555977"/>
          <a:ext cx="563510" cy="5635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977</xdr:colOff>
      <xdr:row>5</xdr:row>
      <xdr:rowOff>46104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F2172E5E-B7BA-BC49-8814-5EAEA083B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667" y="0"/>
          <a:ext cx="1563077" cy="1612437"/>
        </a:xfrm>
        <a:prstGeom prst="rect">
          <a:avLst/>
        </a:prstGeom>
      </xdr:spPr>
    </xdr:pic>
    <xdr:clientData/>
  </xdr:twoCellAnchor>
  <xdr:twoCellAnchor editAs="oneCell">
    <xdr:from>
      <xdr:col>2</xdr:col>
      <xdr:colOff>452256</xdr:colOff>
      <xdr:row>6</xdr:row>
      <xdr:rowOff>31089</xdr:rowOff>
    </xdr:from>
    <xdr:to>
      <xdr:col>2</xdr:col>
      <xdr:colOff>1015766</xdr:colOff>
      <xdr:row>7</xdr:row>
      <xdr:rowOff>280274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D53D62F4-BCE5-AD4F-81E7-7591005DDCEC}"/>
            </a:ext>
            <a:ext uri="{147F2762-F138-4A5C-976F-8EAC2B608ADB}">
              <a16:predDERef xmlns:a16="http://schemas.microsoft.com/office/drawing/2014/main" xmlns="" pred="{F2172E5E-B7BA-BC49-8814-5EAEA083B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006" y="2193264"/>
          <a:ext cx="563510" cy="5635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557542</xdr:colOff>
      <xdr:row>8</xdr:row>
      <xdr:rowOff>15044</xdr:rowOff>
    </xdr:from>
    <xdr:to>
      <xdr:col>3</xdr:col>
      <xdr:colOff>1121052</xdr:colOff>
      <xdr:row>9</xdr:row>
      <xdr:rowOff>264229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EFF6ED66-9B14-FB4E-8135-BDB950ADCA0F}"/>
            </a:ext>
            <a:ext uri="{147F2762-F138-4A5C-976F-8EAC2B608ADB}">
              <a16:predDERef xmlns:a16="http://schemas.microsoft.com/office/drawing/2014/main" xmlns="" pred="{D53D62F4-BCE5-AD4F-81E7-7591005DD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417" y="2805869"/>
          <a:ext cx="563510" cy="5635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381063</xdr:colOff>
      <xdr:row>10</xdr:row>
      <xdr:rowOff>31090</xdr:rowOff>
    </xdr:from>
    <xdr:to>
      <xdr:col>4</xdr:col>
      <xdr:colOff>944573</xdr:colOff>
      <xdr:row>11</xdr:row>
      <xdr:rowOff>280275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xmlns="" id="{57A17D8C-0638-7441-A540-6AFBC4E82C2E}"/>
            </a:ext>
            <a:ext uri="{147F2762-F138-4A5C-976F-8EAC2B608ADB}">
              <a16:predDERef xmlns:a16="http://schemas.microsoft.com/office/drawing/2014/main" xmlns="" pred="{EFF6ED66-9B14-FB4E-8135-BDB950ADC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4038" y="3450565"/>
          <a:ext cx="563510" cy="5635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439615</xdr:colOff>
      <xdr:row>0</xdr:row>
      <xdr:rowOff>0</xdr:rowOff>
    </xdr:from>
    <xdr:to>
      <xdr:col>2</xdr:col>
      <xdr:colOff>3745</xdr:colOff>
      <xdr:row>5</xdr:row>
      <xdr:rowOff>65642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EBB45A3-45F0-CA48-B999-0DE8301A6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615" y="0"/>
          <a:ext cx="1563077" cy="1612437"/>
        </a:xfrm>
        <a:prstGeom prst="rect">
          <a:avLst/>
        </a:prstGeom>
      </xdr:spPr>
    </xdr:pic>
    <xdr:clientData/>
  </xdr:twoCellAnchor>
  <xdr:twoCellAnchor editAs="oneCell">
    <xdr:from>
      <xdr:col>2</xdr:col>
      <xdr:colOff>435300</xdr:colOff>
      <xdr:row>6</xdr:row>
      <xdr:rowOff>50230</xdr:rowOff>
    </xdr:from>
    <xdr:to>
      <xdr:col>2</xdr:col>
      <xdr:colOff>998810</xdr:colOff>
      <xdr:row>7</xdr:row>
      <xdr:rowOff>299415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A9C1728-420E-1C42-8EB9-530A34CF5973}"/>
            </a:ext>
            <a:ext uri="{147F2762-F138-4A5C-976F-8EAC2B608ADB}">
              <a16:predDERef xmlns:a16="http://schemas.microsoft.com/office/drawing/2014/main" xmlns="" pred="{0EBB45A3-45F0-CA48-B999-0DE8301A6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5050" y="2212405"/>
          <a:ext cx="563510" cy="5635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507024</xdr:colOff>
      <xdr:row>8</xdr:row>
      <xdr:rowOff>29797</xdr:rowOff>
    </xdr:from>
    <xdr:to>
      <xdr:col>3</xdr:col>
      <xdr:colOff>1070534</xdr:colOff>
      <xdr:row>9</xdr:row>
      <xdr:rowOff>278982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E367F824-5885-D54F-BD9A-6A58F2636FAA}"/>
            </a:ext>
            <a:ext uri="{147F2762-F138-4A5C-976F-8EAC2B608ADB}">
              <a16:predDERef xmlns:a16="http://schemas.microsoft.com/office/drawing/2014/main" xmlns="" pred="{0A9C1728-420E-1C42-8EB9-530A34CF5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7899" y="2820622"/>
          <a:ext cx="563510" cy="5635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435301</xdr:colOff>
      <xdr:row>10</xdr:row>
      <xdr:rowOff>40705</xdr:rowOff>
    </xdr:from>
    <xdr:to>
      <xdr:col>4</xdr:col>
      <xdr:colOff>998811</xdr:colOff>
      <xdr:row>11</xdr:row>
      <xdr:rowOff>289890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xmlns="" id="{1496EC4E-B958-904C-B828-2926D3C49A53}"/>
            </a:ext>
            <a:ext uri="{147F2762-F138-4A5C-976F-8EAC2B608ADB}">
              <a16:predDERef xmlns:a16="http://schemas.microsoft.com/office/drawing/2014/main" xmlns="" pred="{E367F824-5885-D54F-BD9A-6A58F2636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8276" y="3460180"/>
          <a:ext cx="563510" cy="5635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977</xdr:colOff>
      <xdr:row>5</xdr:row>
      <xdr:rowOff>145395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34E6A350-BBE8-134A-98B0-4B28FCAE9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651" y="0"/>
          <a:ext cx="1563077" cy="1612437"/>
        </a:xfrm>
        <a:prstGeom prst="rect">
          <a:avLst/>
        </a:prstGeom>
      </xdr:spPr>
    </xdr:pic>
    <xdr:clientData/>
  </xdr:twoCellAnchor>
  <xdr:twoCellAnchor editAs="oneCell">
    <xdr:from>
      <xdr:col>2</xdr:col>
      <xdr:colOff>408637</xdr:colOff>
      <xdr:row>6</xdr:row>
      <xdr:rowOff>32091</xdr:rowOff>
    </xdr:from>
    <xdr:to>
      <xdr:col>2</xdr:col>
      <xdr:colOff>972147</xdr:colOff>
      <xdr:row>7</xdr:row>
      <xdr:rowOff>281276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A699EDE9-4C67-1F41-80A3-A46286ADCAA3}"/>
            </a:ext>
            <a:ext uri="{147F2762-F138-4A5C-976F-8EAC2B608ADB}">
              <a16:predDERef xmlns:a16="http://schemas.microsoft.com/office/drawing/2014/main" xmlns="" pred="{34E6A350-BBE8-134A-98B0-4B28FCAE9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0287" y="2127591"/>
          <a:ext cx="563510" cy="5635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478339</xdr:colOff>
      <xdr:row>8</xdr:row>
      <xdr:rowOff>33092</xdr:rowOff>
    </xdr:from>
    <xdr:to>
      <xdr:col>3</xdr:col>
      <xdr:colOff>1041849</xdr:colOff>
      <xdr:row>9</xdr:row>
      <xdr:rowOff>282277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64B492E5-060B-C94F-B508-2C5D50D2C9C8}"/>
            </a:ext>
            <a:ext uri="{147F2762-F138-4A5C-976F-8EAC2B608ADB}">
              <a16:predDERef xmlns:a16="http://schemas.microsoft.com/office/drawing/2014/main" xmlns="" pred="{A699EDE9-4C67-1F41-80A3-A46286ADC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1114" y="2757242"/>
          <a:ext cx="563510" cy="5635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442732</xdr:colOff>
      <xdr:row>10</xdr:row>
      <xdr:rowOff>33093</xdr:rowOff>
    </xdr:from>
    <xdr:to>
      <xdr:col>4</xdr:col>
      <xdr:colOff>1006242</xdr:colOff>
      <xdr:row>11</xdr:row>
      <xdr:rowOff>282278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xmlns="" id="{062A2C7A-FFC4-C94F-B15D-D51EDEA287FF}"/>
            </a:ext>
            <a:ext uri="{147F2762-F138-4A5C-976F-8EAC2B608ADB}">
              <a16:predDERef xmlns:a16="http://schemas.microsoft.com/office/drawing/2014/main" xmlns="" pred="{64B492E5-060B-C94F-B508-2C5D50D2C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7607" y="3385893"/>
          <a:ext cx="563510" cy="5635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360425</xdr:colOff>
      <xdr:row>4</xdr:row>
      <xdr:rowOff>342437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AFB4E1CB-9952-AF43-8340-8DB556E60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63077" cy="1612437"/>
        </a:xfrm>
        <a:prstGeom prst="rect">
          <a:avLst/>
        </a:prstGeom>
      </xdr:spPr>
    </xdr:pic>
    <xdr:clientData/>
  </xdr:twoCellAnchor>
  <xdr:twoCellAnchor editAs="oneCell">
    <xdr:from>
      <xdr:col>3</xdr:col>
      <xdr:colOff>76970</xdr:colOff>
      <xdr:row>6</xdr:row>
      <xdr:rowOff>67349</xdr:rowOff>
    </xdr:from>
    <xdr:to>
      <xdr:col>3</xdr:col>
      <xdr:colOff>548409</xdr:colOff>
      <xdr:row>7</xdr:row>
      <xdr:rowOff>224463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58E7750C-F75B-0440-B990-B98DF7921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4015" y="2607349"/>
          <a:ext cx="471439" cy="4714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96597</xdr:colOff>
      <xdr:row>8</xdr:row>
      <xdr:rowOff>219556</xdr:rowOff>
    </xdr:from>
    <xdr:to>
      <xdr:col>4</xdr:col>
      <xdr:colOff>539461</xdr:colOff>
      <xdr:row>10</xdr:row>
      <xdr:rowOff>62345</xdr:rowOff>
    </xdr:to>
    <xdr:pic>
      <xdr:nvPicPr>
        <xdr:cNvPr id="2" name="Picture 11">
          <a:extLst>
            <a:ext uri="{FF2B5EF4-FFF2-40B4-BE49-F238E27FC236}">
              <a16:creationId xmlns:a16="http://schemas.microsoft.com/office/drawing/2014/main" xmlns="" id="{2D323231-A2B2-3D48-AD03-54221C25580A}"/>
            </a:ext>
            <a:ext uri="{147F2762-F138-4A5C-976F-8EAC2B608ADB}">
              <a16:predDERef xmlns:a16="http://schemas.microsoft.com/office/drawing/2014/main" xmlns="" pred="{58E7750C-F75B-0440-B990-B98DF7921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0847" y="3391381"/>
          <a:ext cx="442864" cy="4714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124979</xdr:colOff>
      <xdr:row>11</xdr:row>
      <xdr:rowOff>248227</xdr:rowOff>
    </xdr:from>
    <xdr:to>
      <xdr:col>5</xdr:col>
      <xdr:colOff>586893</xdr:colOff>
      <xdr:row>13</xdr:row>
      <xdr:rowOff>91016</xdr:rowOff>
    </xdr:to>
    <xdr:pic>
      <xdr:nvPicPr>
        <xdr:cNvPr id="4" name="Picture 12">
          <a:extLst>
            <a:ext uri="{FF2B5EF4-FFF2-40B4-BE49-F238E27FC236}">
              <a16:creationId xmlns:a16="http://schemas.microsoft.com/office/drawing/2014/main" xmlns="" id="{A694F6A7-15BD-074C-9769-16102410F463}"/>
            </a:ext>
            <a:ext uri="{147F2762-F138-4A5C-976F-8EAC2B608ADB}">
              <a16:predDERef xmlns:a16="http://schemas.microsoft.com/office/drawing/2014/main" xmlns="" pred="{2D323231-A2B2-3D48-AD03-54221C255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4554" y="4363027"/>
          <a:ext cx="461914" cy="4714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67926</xdr:colOff>
      <xdr:row>14</xdr:row>
      <xdr:rowOff>219556</xdr:rowOff>
    </xdr:from>
    <xdr:to>
      <xdr:col>6</xdr:col>
      <xdr:colOff>520315</xdr:colOff>
      <xdr:row>16</xdr:row>
      <xdr:rowOff>62345</xdr:rowOff>
    </xdr:to>
    <xdr:pic>
      <xdr:nvPicPr>
        <xdr:cNvPr id="12" name="Picture 13">
          <a:extLst>
            <a:ext uri="{FF2B5EF4-FFF2-40B4-BE49-F238E27FC236}">
              <a16:creationId xmlns:a16="http://schemas.microsoft.com/office/drawing/2014/main" xmlns="" id="{5A4ABDB9-E26A-1F45-9109-B8D64CF1BA3C}"/>
            </a:ext>
            <a:ext uri="{147F2762-F138-4A5C-976F-8EAC2B608ADB}">
              <a16:predDERef xmlns:a16="http://schemas.microsoft.com/office/drawing/2014/main" xmlns="" pred="{A694F6A7-15BD-074C-9769-16102410F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4226" y="5277331"/>
          <a:ext cx="452389" cy="4714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20109</xdr:colOff>
      <xdr:row>17</xdr:row>
      <xdr:rowOff>228985</xdr:rowOff>
    </xdr:from>
    <xdr:to>
      <xdr:col>7</xdr:col>
      <xdr:colOff>491548</xdr:colOff>
      <xdr:row>19</xdr:row>
      <xdr:rowOff>71774</xdr:rowOff>
    </xdr:to>
    <xdr:pic>
      <xdr:nvPicPr>
        <xdr:cNvPr id="9" name="Picture 14">
          <a:extLst>
            <a:ext uri="{FF2B5EF4-FFF2-40B4-BE49-F238E27FC236}">
              <a16:creationId xmlns:a16="http://schemas.microsoft.com/office/drawing/2014/main" xmlns="" id="{C4936E13-956B-0D47-B5C2-AE364B374560}"/>
            </a:ext>
            <a:ext uri="{147F2762-F138-4A5C-976F-8EAC2B608ADB}">
              <a16:predDERef xmlns:a16="http://schemas.microsoft.com/office/drawing/2014/main" xmlns="" pred="{5A4ABDB9-E26A-1F45-9109-B8D64CF1B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7434" y="6229735"/>
          <a:ext cx="471439" cy="4714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86783</xdr:colOff>
      <xdr:row>20</xdr:row>
      <xdr:rowOff>229081</xdr:rowOff>
    </xdr:from>
    <xdr:to>
      <xdr:col>8</xdr:col>
      <xdr:colOff>558222</xdr:colOff>
      <xdr:row>22</xdr:row>
      <xdr:rowOff>71870</xdr:rowOff>
    </xdr:to>
    <xdr:pic>
      <xdr:nvPicPr>
        <xdr:cNvPr id="8" name="Picture 15">
          <a:extLst>
            <a:ext uri="{FF2B5EF4-FFF2-40B4-BE49-F238E27FC236}">
              <a16:creationId xmlns:a16="http://schemas.microsoft.com/office/drawing/2014/main" xmlns="" id="{B45A6F5F-18DA-F245-A3F2-13CC60CB8AA4}"/>
            </a:ext>
            <a:ext uri="{147F2762-F138-4A5C-976F-8EAC2B608ADB}">
              <a16:predDERef xmlns:a16="http://schemas.microsoft.com/office/drawing/2014/main" xmlns="" pred="{C4936E13-956B-0D47-B5C2-AE364B374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5133" y="7172806"/>
          <a:ext cx="471439" cy="47143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356577</xdr:colOff>
      <xdr:row>4</xdr:row>
      <xdr:rowOff>331854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A3D86261-ED55-CA43-91F0-FCF31037A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63077" cy="1612437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186267</xdr:colOff>
      <xdr:row>6</xdr:row>
      <xdr:rowOff>183092</xdr:rowOff>
    </xdr:from>
    <xdr:to>
      <xdr:col>3</xdr:col>
      <xdr:colOff>657706</xdr:colOff>
      <xdr:row>8</xdr:row>
      <xdr:rowOff>25881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xmlns="" id="{8ECDAE2B-E388-A141-938E-2A4B20C8EE59}"/>
            </a:ext>
            <a:ext uri="{147F2762-F138-4A5C-976F-8EAC2B608ADB}">
              <a16:predDERef xmlns:a16="http://schemas.microsoft.com/office/drawing/2014/main" xmlns="" pred="{A3D86261-ED55-CA43-91F0-FCF31037A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5242" y="2659592"/>
          <a:ext cx="471439" cy="4714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156633</xdr:colOff>
      <xdr:row>9</xdr:row>
      <xdr:rowOff>185209</xdr:rowOff>
    </xdr:from>
    <xdr:to>
      <xdr:col>4</xdr:col>
      <xdr:colOff>628072</xdr:colOff>
      <xdr:row>11</xdr:row>
      <xdr:rowOff>27998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xmlns="" id="{68266B1C-B3A3-9841-A988-0E32C6C4F20D}"/>
            </a:ext>
            <a:ext uri="{147F2762-F138-4A5C-976F-8EAC2B608ADB}">
              <a16:predDERef xmlns:a16="http://schemas.microsoft.com/office/drawing/2014/main" xmlns="" pred="{8ECDAE2B-E388-A141-938E-2A4B20C8E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333" y="3604684"/>
          <a:ext cx="471439" cy="4714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186267</xdr:colOff>
      <xdr:row>12</xdr:row>
      <xdr:rowOff>51858</xdr:rowOff>
    </xdr:from>
    <xdr:to>
      <xdr:col>5</xdr:col>
      <xdr:colOff>657706</xdr:colOff>
      <xdr:row>13</xdr:row>
      <xdr:rowOff>208972</xdr:rowOff>
    </xdr:to>
    <xdr:pic>
      <xdr:nvPicPr>
        <xdr:cNvPr id="7" name="Picture 10">
          <a:extLst>
            <a:ext uri="{FF2B5EF4-FFF2-40B4-BE49-F238E27FC236}">
              <a16:creationId xmlns:a16="http://schemas.microsoft.com/office/drawing/2014/main" xmlns="" id="{708D5FEC-B94B-0842-B965-031F88A5D45E}"/>
            </a:ext>
            <a:ext uri="{147F2762-F138-4A5C-976F-8EAC2B608ADB}">
              <a16:predDERef xmlns:a16="http://schemas.microsoft.com/office/drawing/2014/main" xmlns="" pred="{68266B1C-B3A3-9841-A988-0E32C6C4F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4942" y="3785658"/>
          <a:ext cx="471439" cy="47143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508000</xdr:colOff>
      <xdr:row>0</xdr:row>
      <xdr:rowOff>21166</xdr:rowOff>
    </xdr:from>
    <xdr:to>
      <xdr:col>2</xdr:col>
      <xdr:colOff>864577</xdr:colOff>
      <xdr:row>4</xdr:row>
      <xdr:rowOff>363603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978FCC85-E3C9-584C-8614-CA1CCA929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21166"/>
          <a:ext cx="1563077" cy="1612437"/>
        </a:xfrm>
        <a:prstGeom prst="rect">
          <a:avLst/>
        </a:prstGeom>
      </xdr:spPr>
    </xdr:pic>
    <xdr:clientData/>
  </xdr:twoCellAnchor>
  <xdr:twoCellAnchor editAs="oneCell">
    <xdr:from>
      <xdr:col>3</xdr:col>
      <xdr:colOff>117475</xdr:colOff>
      <xdr:row>6</xdr:row>
      <xdr:rowOff>234950</xdr:rowOff>
    </xdr:from>
    <xdr:to>
      <xdr:col>3</xdr:col>
      <xdr:colOff>588914</xdr:colOff>
      <xdr:row>8</xdr:row>
      <xdr:rowOff>77739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xmlns="" id="{FA8F605E-4BB7-8A41-86EF-A1169CB574BD}"/>
            </a:ext>
            <a:ext uri="{147F2762-F138-4A5C-976F-8EAC2B608ADB}">
              <a16:predDERef xmlns:a16="http://schemas.microsoft.com/office/drawing/2014/main" xmlns="" pred="{978FCC85-E3C9-584C-8614-CA1CCA929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6425" y="2568575"/>
          <a:ext cx="471439" cy="4714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117475</xdr:colOff>
      <xdr:row>9</xdr:row>
      <xdr:rowOff>228600</xdr:rowOff>
    </xdr:from>
    <xdr:to>
      <xdr:col>4</xdr:col>
      <xdr:colOff>588914</xdr:colOff>
      <xdr:row>11</xdr:row>
      <xdr:rowOff>71389</xdr:rowOff>
    </xdr:to>
    <xdr:pic>
      <xdr:nvPicPr>
        <xdr:cNvPr id="3" name="Picture 12">
          <a:extLst>
            <a:ext uri="{FF2B5EF4-FFF2-40B4-BE49-F238E27FC236}">
              <a16:creationId xmlns:a16="http://schemas.microsoft.com/office/drawing/2014/main" xmlns="" id="{E2BA9052-36F5-B247-846C-66BA43242C1C}"/>
            </a:ext>
            <a:ext uri="{147F2762-F138-4A5C-976F-8EAC2B608ADB}">
              <a16:predDERef xmlns:a16="http://schemas.microsoft.com/office/drawing/2014/main" xmlns="" pred="{FA8F605E-4BB7-8A41-86EF-A1169CB57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0800" y="3505200"/>
          <a:ext cx="471439" cy="4714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133350</xdr:colOff>
      <xdr:row>12</xdr:row>
      <xdr:rowOff>215900</xdr:rowOff>
    </xdr:from>
    <xdr:to>
      <xdr:col>5</xdr:col>
      <xdr:colOff>604789</xdr:colOff>
      <xdr:row>14</xdr:row>
      <xdr:rowOff>58689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xmlns="" id="{58360DA7-580B-6147-97F2-AA0CCB6F3DF4}"/>
            </a:ext>
            <a:ext uri="{147F2762-F138-4A5C-976F-8EAC2B608ADB}">
              <a16:predDERef xmlns:a16="http://schemas.microsoft.com/office/drawing/2014/main" xmlns="" pred="{E2BA9052-36F5-B247-846C-66BA43242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4435475"/>
          <a:ext cx="471439" cy="4714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155575</xdr:colOff>
      <xdr:row>15</xdr:row>
      <xdr:rowOff>215900</xdr:rowOff>
    </xdr:from>
    <xdr:to>
      <xdr:col>6</xdr:col>
      <xdr:colOff>627014</xdr:colOff>
      <xdr:row>17</xdr:row>
      <xdr:rowOff>58689</xdr:rowOff>
    </xdr:to>
    <xdr:pic>
      <xdr:nvPicPr>
        <xdr:cNvPr id="6" name="Picture 14">
          <a:extLst>
            <a:ext uri="{FF2B5EF4-FFF2-40B4-BE49-F238E27FC236}">
              <a16:creationId xmlns:a16="http://schemas.microsoft.com/office/drawing/2014/main" xmlns="" id="{2CE813C9-A676-9B43-AC94-92132C683EF7}"/>
            </a:ext>
            <a:ext uri="{147F2762-F138-4A5C-976F-8EAC2B608ADB}">
              <a16:predDERef xmlns:a16="http://schemas.microsoft.com/office/drawing/2014/main" xmlns="" pred="{58360DA7-580B-6147-97F2-AA0CCB6F3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7650" y="5378450"/>
          <a:ext cx="471439" cy="4714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139700</xdr:colOff>
      <xdr:row>18</xdr:row>
      <xdr:rowOff>254000</xdr:rowOff>
    </xdr:from>
    <xdr:to>
      <xdr:col>7</xdr:col>
      <xdr:colOff>611139</xdr:colOff>
      <xdr:row>20</xdr:row>
      <xdr:rowOff>96789</xdr:rowOff>
    </xdr:to>
    <xdr:pic>
      <xdr:nvPicPr>
        <xdr:cNvPr id="7" name="Picture 15">
          <a:extLst>
            <a:ext uri="{FF2B5EF4-FFF2-40B4-BE49-F238E27FC236}">
              <a16:creationId xmlns:a16="http://schemas.microsoft.com/office/drawing/2014/main" xmlns="" id="{57834100-FE3B-5D42-86A7-6892CA503828}"/>
            </a:ext>
            <a:ext uri="{147F2762-F138-4A5C-976F-8EAC2B608ADB}">
              <a16:predDERef xmlns:a16="http://schemas.microsoft.com/office/drawing/2014/main" xmlns="" pred="{2CE813C9-A676-9B43-AC94-92132C68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150" y="6359525"/>
          <a:ext cx="471439" cy="4714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98425</xdr:colOff>
      <xdr:row>21</xdr:row>
      <xdr:rowOff>196850</xdr:rowOff>
    </xdr:from>
    <xdr:to>
      <xdr:col>8</xdr:col>
      <xdr:colOff>569864</xdr:colOff>
      <xdr:row>23</xdr:row>
      <xdr:rowOff>39639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xmlns="" id="{AAF27039-F881-0344-8DD9-106EADF5F312}"/>
            </a:ext>
            <a:ext uri="{147F2762-F138-4A5C-976F-8EAC2B608ADB}">
              <a16:predDERef xmlns:a16="http://schemas.microsoft.com/office/drawing/2014/main" xmlns="" pred="{57834100-FE3B-5D42-86A7-6892CA503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9250" y="7245350"/>
          <a:ext cx="471439" cy="4714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136525</xdr:colOff>
      <xdr:row>24</xdr:row>
      <xdr:rowOff>254000</xdr:rowOff>
    </xdr:from>
    <xdr:to>
      <xdr:col>9</xdr:col>
      <xdr:colOff>607964</xdr:colOff>
      <xdr:row>26</xdr:row>
      <xdr:rowOff>96789</xdr:rowOff>
    </xdr:to>
    <xdr:pic>
      <xdr:nvPicPr>
        <xdr:cNvPr id="11" name="Picture 17">
          <a:extLst>
            <a:ext uri="{FF2B5EF4-FFF2-40B4-BE49-F238E27FC236}">
              <a16:creationId xmlns:a16="http://schemas.microsoft.com/office/drawing/2014/main" xmlns="" id="{FE0FB364-B95F-8A4B-B7B7-9B77D3E3529C}"/>
            </a:ext>
            <a:ext uri="{147F2762-F138-4A5C-976F-8EAC2B608ADB}">
              <a16:predDERef xmlns:a16="http://schemas.microsoft.com/office/drawing/2014/main" xmlns="" pred="{AAF27039-F881-0344-8DD9-106EADF5F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1725" y="8245475"/>
          <a:ext cx="471439" cy="4714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104775</xdr:colOff>
      <xdr:row>27</xdr:row>
      <xdr:rowOff>273050</xdr:rowOff>
    </xdr:from>
    <xdr:to>
      <xdr:col>10</xdr:col>
      <xdr:colOff>576214</xdr:colOff>
      <xdr:row>29</xdr:row>
      <xdr:rowOff>115839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xmlns="" id="{4577EB09-CF89-F347-A1FC-488C8A5D3F2D}"/>
            </a:ext>
            <a:ext uri="{147F2762-F138-4A5C-976F-8EAC2B608ADB}">
              <a16:predDERef xmlns:a16="http://schemas.microsoft.com/office/drawing/2014/main" xmlns="" pred="{FE0FB364-B95F-8A4B-B7B7-9B77D3E35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4350" y="9207500"/>
          <a:ext cx="471439" cy="4714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117475</xdr:colOff>
      <xdr:row>30</xdr:row>
      <xdr:rowOff>234950</xdr:rowOff>
    </xdr:from>
    <xdr:to>
      <xdr:col>11</xdr:col>
      <xdr:colOff>588914</xdr:colOff>
      <xdr:row>32</xdr:row>
      <xdr:rowOff>77739</xdr:rowOff>
    </xdr:to>
    <xdr:pic>
      <xdr:nvPicPr>
        <xdr:cNvPr id="13" name="Picture 19">
          <a:extLst>
            <a:ext uri="{FF2B5EF4-FFF2-40B4-BE49-F238E27FC236}">
              <a16:creationId xmlns:a16="http://schemas.microsoft.com/office/drawing/2014/main" xmlns="" id="{65A52524-8111-644B-B644-0B266AE711B9}"/>
            </a:ext>
            <a:ext uri="{147F2762-F138-4A5C-976F-8EAC2B608ADB}">
              <a16:predDERef xmlns:a16="http://schemas.microsoft.com/office/drawing/2014/main" xmlns="" pred="{4577EB09-CF89-F347-A1FC-488C8A5D3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1425" y="10112375"/>
          <a:ext cx="471439" cy="47143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EA9DB"/>
  </sheetPr>
  <dimension ref="B10:G23"/>
  <sheetViews>
    <sheetView tabSelected="1" zoomScaleNormal="100" zoomScaleSheetLayoutView="100" workbookViewId="0">
      <selection activeCell="I8" sqref="I8"/>
    </sheetView>
  </sheetViews>
  <sheetFormatPr defaultColWidth="8.7109375" defaultRowHeight="15" x14ac:dyDescent="0.25"/>
  <cols>
    <col min="1" max="1" width="5.28515625" customWidth="1"/>
    <col min="2" max="2" width="21.140625" customWidth="1"/>
    <col min="3" max="3" width="20.7109375" customWidth="1"/>
    <col min="4" max="4" width="23.42578125" customWidth="1"/>
    <col min="5" max="5" width="20.7109375" customWidth="1"/>
    <col min="6" max="7" width="17.42578125" customWidth="1"/>
  </cols>
  <sheetData>
    <row r="10" spans="2:7" ht="22.5" x14ac:dyDescent="0.3">
      <c r="B10" s="235" t="s">
        <v>0</v>
      </c>
      <c r="C10" s="235"/>
      <c r="D10" s="235"/>
      <c r="E10" s="235"/>
      <c r="F10" s="235"/>
      <c r="G10" s="235"/>
    </row>
    <row r="11" spans="2:7" ht="18.75" x14ac:dyDescent="0.3">
      <c r="B11" s="236" t="s">
        <v>1</v>
      </c>
      <c r="C11" s="236"/>
      <c r="D11" s="236"/>
      <c r="E11" s="236"/>
      <c r="F11" s="236"/>
      <c r="G11" s="236"/>
    </row>
    <row r="12" spans="2:7" ht="18.75" x14ac:dyDescent="0.3">
      <c r="B12" s="3"/>
      <c r="C12" s="3"/>
      <c r="D12" s="3"/>
      <c r="E12" s="3"/>
      <c r="F12" s="3"/>
      <c r="G12" s="3"/>
    </row>
    <row r="13" spans="2:7" ht="30" customHeight="1" x14ac:dyDescent="0.3">
      <c r="B13" s="234" t="s">
        <v>2</v>
      </c>
      <c r="C13" s="234"/>
      <c r="D13" s="234"/>
      <c r="E13" s="234"/>
      <c r="F13" s="234"/>
      <c r="G13" s="234"/>
    </row>
    <row r="14" spans="2:7" ht="30.75" customHeight="1" x14ac:dyDescent="0.25"/>
    <row r="15" spans="2:7" ht="49.9" customHeight="1" x14ac:dyDescent="0.25">
      <c r="B15" s="42" t="s">
        <v>3</v>
      </c>
      <c r="C15" s="43" t="s">
        <v>4</v>
      </c>
      <c r="D15" s="43" t="s">
        <v>5</v>
      </c>
      <c r="E15" s="44" t="s">
        <v>6</v>
      </c>
      <c r="F15" s="41" t="s">
        <v>7</v>
      </c>
      <c r="G15" s="41" t="s">
        <v>8</v>
      </c>
    </row>
    <row r="16" spans="2:7" ht="24.75" customHeight="1" x14ac:dyDescent="0.25">
      <c r="B16" s="237" t="s">
        <v>4</v>
      </c>
      <c r="C16" s="238"/>
      <c r="D16" s="63" t="s">
        <v>9</v>
      </c>
      <c r="E16" s="64" t="s">
        <v>9</v>
      </c>
      <c r="F16" s="228">
        <f>E16+C16</f>
        <v>0</v>
      </c>
      <c r="G16" s="240" t="s">
        <v>10</v>
      </c>
    </row>
    <row r="17" spans="2:7" ht="24.75" customHeight="1" x14ac:dyDescent="0.25">
      <c r="B17" s="225"/>
      <c r="C17" s="239"/>
      <c r="D17" s="87" t="s">
        <v>11</v>
      </c>
      <c r="E17" s="109" t="s">
        <v>12</v>
      </c>
      <c r="F17" s="229"/>
      <c r="G17" s="231"/>
    </row>
    <row r="18" spans="2:7" ht="24.75" customHeight="1" x14ac:dyDescent="0.25">
      <c r="B18" s="224" t="s">
        <v>5</v>
      </c>
      <c r="C18" s="65" t="s">
        <v>13</v>
      </c>
      <c r="D18" s="226"/>
      <c r="E18" s="53" t="s">
        <v>13</v>
      </c>
      <c r="F18" s="228">
        <f>(E18+C18)</f>
        <v>6</v>
      </c>
      <c r="G18" s="230" t="s">
        <v>14</v>
      </c>
    </row>
    <row r="19" spans="2:7" ht="24.75" customHeight="1" x14ac:dyDescent="0.25">
      <c r="B19" s="225"/>
      <c r="C19" s="87" t="s">
        <v>15</v>
      </c>
      <c r="D19" s="227"/>
      <c r="E19" s="36" t="s">
        <v>16</v>
      </c>
      <c r="F19" s="229"/>
      <c r="G19" s="231"/>
    </row>
    <row r="20" spans="2:7" ht="24.75" customHeight="1" x14ac:dyDescent="0.25">
      <c r="B20" s="224" t="s">
        <v>6</v>
      </c>
      <c r="C20" s="65" t="s">
        <v>13</v>
      </c>
      <c r="D20" s="66">
        <v>0</v>
      </c>
      <c r="E20" s="232"/>
      <c r="F20" s="228">
        <f>(C20+D20)</f>
        <v>3</v>
      </c>
      <c r="G20" s="230" t="s">
        <v>17</v>
      </c>
    </row>
    <row r="21" spans="2:7" ht="24.75" customHeight="1" x14ac:dyDescent="0.25">
      <c r="B21" s="225"/>
      <c r="C21" s="87" t="s">
        <v>18</v>
      </c>
      <c r="D21" s="52" t="s">
        <v>19</v>
      </c>
      <c r="E21" s="233"/>
      <c r="F21" s="229"/>
      <c r="G21" s="231"/>
    </row>
    <row r="23" spans="2:7" ht="15.75" x14ac:dyDescent="0.25">
      <c r="C23" s="1" t="s">
        <v>20</v>
      </c>
    </row>
  </sheetData>
  <mergeCells count="15">
    <mergeCell ref="B13:G13"/>
    <mergeCell ref="B10:G10"/>
    <mergeCell ref="B11:G11"/>
    <mergeCell ref="B16:B17"/>
    <mergeCell ref="C16:C17"/>
    <mergeCell ref="F16:F17"/>
    <mergeCell ref="G16:G17"/>
    <mergeCell ref="B18:B19"/>
    <mergeCell ref="D18:D19"/>
    <mergeCell ref="F18:F19"/>
    <mergeCell ref="G18:G19"/>
    <mergeCell ref="B20:B21"/>
    <mergeCell ref="E20:E21"/>
    <mergeCell ref="F20:F21"/>
    <mergeCell ref="G20:G21"/>
  </mergeCells>
  <pageMargins left="0.7" right="0.7" top="0.75" bottom="0.75" header="0.3" footer="0.3"/>
  <pageSetup paperSize="9" orientation="landscape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26"/>
  <sheetViews>
    <sheetView view="pageBreakPreview" zoomScale="138" zoomScaleSheetLayoutView="138" workbookViewId="0">
      <selection activeCell="M6" sqref="M6"/>
    </sheetView>
  </sheetViews>
  <sheetFormatPr defaultColWidth="8.7109375" defaultRowHeight="15" x14ac:dyDescent="0.25"/>
  <cols>
    <col min="1" max="1" width="8.42578125" customWidth="1"/>
    <col min="2" max="2" width="7.28515625" customWidth="1"/>
    <col min="3" max="3" width="28.42578125" customWidth="1"/>
    <col min="4" max="4" width="8.7109375" customWidth="1"/>
    <col min="5" max="5" width="12.28515625" customWidth="1"/>
    <col min="6" max="6" width="8.7109375" customWidth="1"/>
    <col min="7" max="7" width="12.5703125" customWidth="1"/>
    <col min="8" max="8" width="12" customWidth="1"/>
    <col min="9" max="9" width="11.140625" customWidth="1"/>
    <col min="10" max="11" width="17.42578125" customWidth="1"/>
  </cols>
  <sheetData>
    <row r="1" spans="1:11" ht="33" customHeight="1" x14ac:dyDescent="0.3">
      <c r="A1" s="235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</row>
    <row r="2" spans="1:11" ht="29.25" customHeight="1" x14ac:dyDescent="0.3">
      <c r="A2" s="236" t="s">
        <v>1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</row>
    <row r="3" spans="1:11" ht="18" customHeight="1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</row>
    <row r="4" spans="1:11" ht="20.25" x14ac:dyDescent="0.3">
      <c r="A4" s="234" t="s">
        <v>162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</row>
    <row r="6" spans="1:11" ht="49.9" customHeight="1" x14ac:dyDescent="0.25">
      <c r="A6" s="291" t="s">
        <v>52</v>
      </c>
      <c r="B6" s="292"/>
      <c r="C6" s="293"/>
      <c r="D6" s="43">
        <v>1</v>
      </c>
      <c r="E6" s="43">
        <v>2</v>
      </c>
      <c r="F6" s="43">
        <v>3</v>
      </c>
      <c r="G6" s="43">
        <v>4</v>
      </c>
      <c r="H6" s="43">
        <v>5</v>
      </c>
      <c r="I6" s="50">
        <v>6</v>
      </c>
      <c r="J6" s="49" t="s">
        <v>7</v>
      </c>
      <c r="K6" s="41" t="s">
        <v>8</v>
      </c>
    </row>
    <row r="7" spans="1:11" ht="24.75" customHeight="1" x14ac:dyDescent="0.25">
      <c r="A7" s="241" t="s">
        <v>53</v>
      </c>
      <c r="B7" s="269" t="s">
        <v>54</v>
      </c>
      <c r="C7" s="278" t="s">
        <v>163</v>
      </c>
      <c r="D7" s="242"/>
      <c r="E7" s="67" t="s">
        <v>31</v>
      </c>
      <c r="F7" s="67" t="s">
        <v>32</v>
      </c>
      <c r="G7" s="67" t="s">
        <v>32</v>
      </c>
      <c r="H7" s="67" t="s">
        <v>32</v>
      </c>
      <c r="I7" s="70" t="s">
        <v>32</v>
      </c>
      <c r="J7" s="243">
        <f>E7+F7+G7+H7+I7</f>
        <v>6</v>
      </c>
      <c r="K7" s="333" t="s">
        <v>84</v>
      </c>
    </row>
    <row r="8" spans="1:11" ht="24.75" customHeight="1" x14ac:dyDescent="0.25">
      <c r="A8" s="241"/>
      <c r="B8" s="269"/>
      <c r="C8" s="278"/>
      <c r="D8" s="242"/>
      <c r="E8" s="57" t="s">
        <v>76</v>
      </c>
      <c r="F8" s="57" t="s">
        <v>58</v>
      </c>
      <c r="G8" s="57" t="s">
        <v>58</v>
      </c>
      <c r="H8" s="57" t="s">
        <v>58</v>
      </c>
      <c r="I8" s="94" t="s">
        <v>58</v>
      </c>
      <c r="J8" s="276"/>
      <c r="K8" s="333"/>
    </row>
    <row r="9" spans="1:11" ht="24.75" customHeight="1" x14ac:dyDescent="0.25">
      <c r="A9" s="241"/>
      <c r="B9" s="277"/>
      <c r="C9" s="285"/>
      <c r="D9" s="286"/>
      <c r="E9" s="57" t="s">
        <v>164</v>
      </c>
      <c r="F9" s="57"/>
      <c r="G9" s="57"/>
      <c r="H9" s="57"/>
      <c r="I9" s="94"/>
      <c r="J9" s="281"/>
      <c r="K9" s="335"/>
    </row>
    <row r="10" spans="1:11" ht="24.75" customHeight="1" x14ac:dyDescent="0.25">
      <c r="A10" s="241"/>
      <c r="B10" s="268" t="s">
        <v>59</v>
      </c>
      <c r="C10" s="271" t="s">
        <v>165</v>
      </c>
      <c r="D10" s="69" t="s">
        <v>32</v>
      </c>
      <c r="E10" s="282"/>
      <c r="F10" s="69" t="s">
        <v>32</v>
      </c>
      <c r="G10" s="69" t="s">
        <v>32</v>
      </c>
      <c r="H10" s="69" t="s">
        <v>32</v>
      </c>
      <c r="I10" s="95" t="s">
        <v>32</v>
      </c>
      <c r="J10" s="283">
        <f>D10+F10+G10+H10+I10</f>
        <v>5</v>
      </c>
      <c r="K10" s="332" t="s">
        <v>57</v>
      </c>
    </row>
    <row r="11" spans="1:11" ht="24.75" customHeight="1" x14ac:dyDescent="0.25">
      <c r="A11" s="241"/>
      <c r="B11" s="269"/>
      <c r="C11" s="278"/>
      <c r="D11" s="81" t="s">
        <v>69</v>
      </c>
      <c r="E11" s="242"/>
      <c r="F11" s="57" t="s">
        <v>58</v>
      </c>
      <c r="G11" s="57" t="s">
        <v>58</v>
      </c>
      <c r="H11" s="57" t="s">
        <v>58</v>
      </c>
      <c r="I11" s="94" t="s">
        <v>58</v>
      </c>
      <c r="J11" s="276"/>
      <c r="K11" s="333"/>
    </row>
    <row r="12" spans="1:11" ht="24.75" customHeight="1" x14ac:dyDescent="0.25">
      <c r="A12" s="225"/>
      <c r="B12" s="270"/>
      <c r="C12" s="273"/>
      <c r="D12" s="59"/>
      <c r="E12" s="227"/>
      <c r="F12" s="59"/>
      <c r="G12" s="59"/>
      <c r="H12" s="59"/>
      <c r="I12" s="80"/>
      <c r="J12" s="276"/>
      <c r="K12" s="334"/>
    </row>
    <row r="13" spans="1:11" ht="24.75" customHeight="1" x14ac:dyDescent="0.25">
      <c r="A13" s="288" t="s">
        <v>67</v>
      </c>
      <c r="B13" s="269" t="s">
        <v>54</v>
      </c>
      <c r="C13" s="278" t="s">
        <v>166</v>
      </c>
      <c r="D13" s="67" t="s">
        <v>31</v>
      </c>
      <c r="E13" s="67" t="s">
        <v>31</v>
      </c>
      <c r="F13" s="242"/>
      <c r="G13" s="67" t="s">
        <v>31</v>
      </c>
      <c r="H13" s="67" t="s">
        <v>31</v>
      </c>
      <c r="I13" s="70" t="s">
        <v>31</v>
      </c>
      <c r="J13" s="247">
        <f>D13+E13+G13+H13+I13</f>
        <v>10</v>
      </c>
      <c r="K13" s="308" t="s">
        <v>14</v>
      </c>
    </row>
    <row r="14" spans="1:11" ht="24.75" customHeight="1" x14ac:dyDescent="0.25">
      <c r="A14" s="288"/>
      <c r="B14" s="269"/>
      <c r="C14" s="278"/>
      <c r="D14" s="57" t="s">
        <v>63</v>
      </c>
      <c r="E14" s="57" t="s">
        <v>63</v>
      </c>
      <c r="F14" s="242"/>
      <c r="G14" s="57" t="s">
        <v>63</v>
      </c>
      <c r="H14" s="57" t="s">
        <v>70</v>
      </c>
      <c r="I14" s="94" t="s">
        <v>63</v>
      </c>
      <c r="J14" s="276"/>
      <c r="K14" s="308"/>
    </row>
    <row r="15" spans="1:11" ht="24.75" customHeight="1" x14ac:dyDescent="0.25">
      <c r="A15" s="294"/>
      <c r="B15" s="277"/>
      <c r="C15" s="285"/>
      <c r="D15" s="57" t="s">
        <v>167</v>
      </c>
      <c r="E15" s="57" t="s">
        <v>168</v>
      </c>
      <c r="F15" s="286"/>
      <c r="G15" s="32" t="s">
        <v>169</v>
      </c>
      <c r="H15" s="32" t="s">
        <v>170</v>
      </c>
      <c r="I15" s="96" t="s">
        <v>171</v>
      </c>
      <c r="J15" s="281"/>
      <c r="K15" s="309"/>
    </row>
    <row r="16" spans="1:11" ht="24.75" customHeight="1" x14ac:dyDescent="0.25">
      <c r="A16" s="294"/>
      <c r="B16" s="268" t="s">
        <v>59</v>
      </c>
      <c r="C16" s="271" t="s">
        <v>172</v>
      </c>
      <c r="D16" s="69" t="s">
        <v>31</v>
      </c>
      <c r="E16" s="69" t="s">
        <v>31</v>
      </c>
      <c r="F16" s="69" t="s">
        <v>32</v>
      </c>
      <c r="G16" s="282">
        <v>1</v>
      </c>
      <c r="H16" s="73">
        <v>1</v>
      </c>
      <c r="I16" s="97">
        <v>2</v>
      </c>
      <c r="J16" s="283">
        <f>D16+E16+F16+H16+I16</f>
        <v>8</v>
      </c>
      <c r="K16" s="307" t="s">
        <v>10</v>
      </c>
    </row>
    <row r="17" spans="1:11" ht="24.75" customHeight="1" x14ac:dyDescent="0.25">
      <c r="A17" s="289"/>
      <c r="B17" s="269"/>
      <c r="C17" s="278"/>
      <c r="D17" s="81" t="s">
        <v>63</v>
      </c>
      <c r="E17" s="81" t="s">
        <v>63</v>
      </c>
      <c r="F17" s="81" t="s">
        <v>58</v>
      </c>
      <c r="G17" s="242"/>
      <c r="H17" s="81" t="s">
        <v>69</v>
      </c>
      <c r="I17" s="98" t="s">
        <v>70</v>
      </c>
      <c r="J17" s="276"/>
      <c r="K17" s="308"/>
    </row>
    <row r="18" spans="1:11" ht="24.75" customHeight="1" x14ac:dyDescent="0.25">
      <c r="A18" s="290"/>
      <c r="B18" s="270"/>
      <c r="C18" s="273"/>
      <c r="D18" s="59" t="s">
        <v>173</v>
      </c>
      <c r="E18" s="59" t="s">
        <v>174</v>
      </c>
      <c r="F18" s="59"/>
      <c r="G18" s="227"/>
      <c r="H18" s="62"/>
      <c r="I18" s="99" t="s">
        <v>175</v>
      </c>
      <c r="J18" s="244"/>
      <c r="K18" s="320"/>
    </row>
    <row r="19" spans="1:11" ht="24.75" customHeight="1" x14ac:dyDescent="0.25">
      <c r="A19" s="288" t="s">
        <v>82</v>
      </c>
      <c r="B19" s="269" t="s">
        <v>54</v>
      </c>
      <c r="C19" s="278" t="s">
        <v>176</v>
      </c>
      <c r="D19" s="67" t="s">
        <v>31</v>
      </c>
      <c r="E19" s="67" t="s">
        <v>31</v>
      </c>
      <c r="F19" s="67" t="s">
        <v>32</v>
      </c>
      <c r="G19" s="67" t="s">
        <v>31</v>
      </c>
      <c r="H19" s="242"/>
      <c r="I19" s="100">
        <v>2</v>
      </c>
      <c r="J19" s="243">
        <f>D19+E19+F19+G19+I19</f>
        <v>9</v>
      </c>
      <c r="K19" s="230" t="s">
        <v>17</v>
      </c>
    </row>
    <row r="20" spans="1:11" ht="24.75" customHeight="1" x14ac:dyDescent="0.25">
      <c r="A20" s="241"/>
      <c r="B20" s="269"/>
      <c r="C20" s="278"/>
      <c r="D20" s="81" t="s">
        <v>63</v>
      </c>
      <c r="E20" s="81" t="s">
        <v>63</v>
      </c>
      <c r="F20" s="81" t="s">
        <v>64</v>
      </c>
      <c r="G20" s="81" t="s">
        <v>76</v>
      </c>
      <c r="H20" s="242"/>
      <c r="I20" s="98" t="s">
        <v>70</v>
      </c>
      <c r="J20" s="276"/>
      <c r="K20" s="230"/>
    </row>
    <row r="21" spans="1:11" ht="24.75" customHeight="1" x14ac:dyDescent="0.25">
      <c r="A21" s="289"/>
      <c r="B21" s="277"/>
      <c r="C21" s="285"/>
      <c r="D21" s="32" t="s">
        <v>177</v>
      </c>
      <c r="E21" s="32" t="s">
        <v>178</v>
      </c>
      <c r="F21" s="32"/>
      <c r="G21" s="32" t="s">
        <v>179</v>
      </c>
      <c r="H21" s="286"/>
      <c r="I21" s="96" t="s">
        <v>180</v>
      </c>
      <c r="J21" s="331"/>
      <c r="K21" s="287"/>
    </row>
    <row r="22" spans="1:11" ht="24.75" customHeight="1" x14ac:dyDescent="0.25">
      <c r="A22" s="289"/>
      <c r="B22" s="268" t="s">
        <v>59</v>
      </c>
      <c r="C22" s="271" t="s">
        <v>181</v>
      </c>
      <c r="D22" s="73">
        <v>2</v>
      </c>
      <c r="E22" s="73">
        <v>2</v>
      </c>
      <c r="F22" s="73">
        <v>1</v>
      </c>
      <c r="G22" s="73">
        <v>1</v>
      </c>
      <c r="H22" s="73">
        <v>1</v>
      </c>
      <c r="I22" s="327"/>
      <c r="J22" s="330">
        <f>SUM(D22:H22)</f>
        <v>7</v>
      </c>
      <c r="K22" s="324" t="s">
        <v>62</v>
      </c>
    </row>
    <row r="23" spans="1:11" ht="24.75" customHeight="1" x14ac:dyDescent="0.25">
      <c r="A23" s="289"/>
      <c r="B23" s="269"/>
      <c r="C23" s="278"/>
      <c r="D23" s="81" t="s">
        <v>63</v>
      </c>
      <c r="E23" s="81" t="s">
        <v>63</v>
      </c>
      <c r="F23" s="81" t="s">
        <v>58</v>
      </c>
      <c r="G23" s="81" t="s">
        <v>64</v>
      </c>
      <c r="H23" s="81" t="s">
        <v>64</v>
      </c>
      <c r="I23" s="328"/>
      <c r="J23" s="330"/>
      <c r="K23" s="325"/>
    </row>
    <row r="24" spans="1:11" ht="24.75" customHeight="1" x14ac:dyDescent="0.25">
      <c r="A24" s="290"/>
      <c r="B24" s="270"/>
      <c r="C24" s="273"/>
      <c r="D24" s="35" t="s">
        <v>182</v>
      </c>
      <c r="E24" s="35" t="s">
        <v>183</v>
      </c>
      <c r="F24" s="35"/>
      <c r="G24" s="35"/>
      <c r="H24" s="35"/>
      <c r="I24" s="329"/>
      <c r="J24" s="229"/>
      <c r="K24" s="326"/>
    </row>
    <row r="26" spans="1:11" ht="15.75" x14ac:dyDescent="0.25">
      <c r="C26" s="1" t="s">
        <v>20</v>
      </c>
    </row>
  </sheetData>
  <mergeCells count="37">
    <mergeCell ref="A19:A24"/>
    <mergeCell ref="A1:K1"/>
    <mergeCell ref="A2:K2"/>
    <mergeCell ref="A4:K4"/>
    <mergeCell ref="A6:C6"/>
    <mergeCell ref="A7:A12"/>
    <mergeCell ref="A13:A18"/>
    <mergeCell ref="B7:B9"/>
    <mergeCell ref="C7:C9"/>
    <mergeCell ref="D7:D9"/>
    <mergeCell ref="J7:J9"/>
    <mergeCell ref="K7:K9"/>
    <mergeCell ref="C10:C12"/>
    <mergeCell ref="B10:B12"/>
    <mergeCell ref="E10:E12"/>
    <mergeCell ref="J10:J12"/>
    <mergeCell ref="K10:K12"/>
    <mergeCell ref="B13:B15"/>
    <mergeCell ref="C13:C15"/>
    <mergeCell ref="J13:J15"/>
    <mergeCell ref="K13:K15"/>
    <mergeCell ref="F13:F15"/>
    <mergeCell ref="K16:K18"/>
    <mergeCell ref="B19:B21"/>
    <mergeCell ref="C19:C21"/>
    <mergeCell ref="H19:H21"/>
    <mergeCell ref="J19:J21"/>
    <mergeCell ref="K19:K21"/>
    <mergeCell ref="B16:B18"/>
    <mergeCell ref="C16:C18"/>
    <mergeCell ref="G16:G18"/>
    <mergeCell ref="J16:J18"/>
    <mergeCell ref="K22:K24"/>
    <mergeCell ref="B22:B24"/>
    <mergeCell ref="C22:C24"/>
    <mergeCell ref="I22:I24"/>
    <mergeCell ref="J22:J24"/>
  </mergeCells>
  <pageMargins left="0.7" right="0.7" top="0.75" bottom="0.75" header="0.3" footer="0.3"/>
  <pageSetup paperSize="9" scale="88" orientation="landscape" r:id="rId1"/>
  <drawing r:id="rId2"/>
  <picture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472C4"/>
  </sheetPr>
  <dimension ref="A1:O18"/>
  <sheetViews>
    <sheetView view="pageBreakPreview" zoomScale="118" zoomScaleNormal="77" zoomScaleSheetLayoutView="118" zoomScalePageLayoutView="77" workbookViewId="0">
      <selection activeCell="N15" sqref="N15"/>
    </sheetView>
  </sheetViews>
  <sheetFormatPr defaultColWidth="8.7109375" defaultRowHeight="15" customHeight="1" x14ac:dyDescent="0.25"/>
  <cols>
    <col min="1" max="1" width="8.42578125" customWidth="1"/>
    <col min="2" max="2" width="7.28515625" customWidth="1"/>
    <col min="3" max="3" width="28.42578125" customWidth="1"/>
    <col min="4" max="13" width="10.7109375" customWidth="1"/>
    <col min="14" max="15" width="17.42578125" customWidth="1"/>
  </cols>
  <sheetData>
    <row r="1" spans="1:15" ht="33" customHeight="1" x14ac:dyDescent="0.3">
      <c r="A1" s="235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</row>
    <row r="2" spans="1:15" ht="29.25" customHeight="1" x14ac:dyDescent="0.3">
      <c r="A2" s="236" t="s">
        <v>1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</row>
    <row r="3" spans="1:15" ht="18" customHeight="1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1:15" ht="20.25" x14ac:dyDescent="0.3">
      <c r="A4" s="234" t="s">
        <v>184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</row>
    <row r="6" spans="1:15" ht="49.9" customHeight="1" x14ac:dyDescent="0.25">
      <c r="A6" s="343" t="s">
        <v>52</v>
      </c>
      <c r="B6" s="340"/>
      <c r="C6" s="344"/>
      <c r="D6" s="339" t="s">
        <v>185</v>
      </c>
      <c r="E6" s="340"/>
      <c r="F6" s="340"/>
      <c r="G6" s="340"/>
      <c r="H6" s="340"/>
      <c r="I6" s="340"/>
      <c r="J6" s="340"/>
      <c r="K6" s="340"/>
      <c r="L6" s="340"/>
      <c r="M6" s="340"/>
      <c r="N6" s="341" t="s">
        <v>8</v>
      </c>
      <c r="O6" s="342"/>
    </row>
    <row r="7" spans="1:15" ht="39.75" customHeight="1" x14ac:dyDescent="0.25">
      <c r="A7" s="336" t="s">
        <v>53</v>
      </c>
      <c r="B7" s="5" t="s">
        <v>54</v>
      </c>
      <c r="C7" s="46" t="s">
        <v>186</v>
      </c>
      <c r="D7" s="15">
        <v>1</v>
      </c>
      <c r="E7" s="15">
        <v>0</v>
      </c>
      <c r="F7" s="15">
        <v>1</v>
      </c>
      <c r="G7" s="15">
        <v>1</v>
      </c>
      <c r="H7" s="15">
        <v>1</v>
      </c>
      <c r="I7" s="15">
        <v>0</v>
      </c>
      <c r="J7" s="15">
        <v>1</v>
      </c>
      <c r="K7" s="15">
        <v>0</v>
      </c>
      <c r="L7" s="20">
        <v>1</v>
      </c>
      <c r="M7" s="20">
        <v>3</v>
      </c>
      <c r="N7" s="143">
        <f>SUM(D7:M7)</f>
        <v>9</v>
      </c>
      <c r="O7" s="144" t="s">
        <v>14</v>
      </c>
    </row>
    <row r="8" spans="1:15" ht="39.75" customHeight="1" x14ac:dyDescent="0.25">
      <c r="A8" s="337"/>
      <c r="B8" s="4" t="s">
        <v>59</v>
      </c>
      <c r="C8" s="47" t="s">
        <v>187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1</v>
      </c>
      <c r="K8" s="14">
        <v>0</v>
      </c>
      <c r="L8" s="22">
        <v>0</v>
      </c>
      <c r="M8" s="22">
        <v>0</v>
      </c>
      <c r="N8" s="145">
        <f t="shared" ref="N8:N13" si="0">SUM(D8:M8)</f>
        <v>1</v>
      </c>
      <c r="O8" s="146" t="s">
        <v>57</v>
      </c>
    </row>
    <row r="9" spans="1:15" ht="39.75" customHeight="1" x14ac:dyDescent="0.25">
      <c r="A9" s="338"/>
      <c r="B9" s="6" t="s">
        <v>96</v>
      </c>
      <c r="C9" s="48" t="s">
        <v>188</v>
      </c>
      <c r="D9" s="18">
        <v>0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23">
        <v>0</v>
      </c>
      <c r="M9" s="23">
        <v>3</v>
      </c>
      <c r="N9" s="147" t="s">
        <v>189</v>
      </c>
      <c r="O9" s="148" t="s">
        <v>10</v>
      </c>
    </row>
    <row r="10" spans="1:15" ht="45" customHeight="1" x14ac:dyDescent="0.25">
      <c r="A10" s="336" t="s">
        <v>67</v>
      </c>
      <c r="B10" s="5" t="s">
        <v>54</v>
      </c>
      <c r="C10" s="46" t="s">
        <v>190</v>
      </c>
      <c r="D10" s="15">
        <v>1</v>
      </c>
      <c r="E10" s="15">
        <v>0</v>
      </c>
      <c r="F10" s="15">
        <v>0</v>
      </c>
      <c r="G10" s="15">
        <v>1</v>
      </c>
      <c r="H10" s="15">
        <v>0</v>
      </c>
      <c r="I10" s="15">
        <v>1</v>
      </c>
      <c r="J10" s="15">
        <v>0</v>
      </c>
      <c r="K10" s="15">
        <v>1</v>
      </c>
      <c r="L10" s="20">
        <v>0</v>
      </c>
      <c r="M10" s="16">
        <v>1</v>
      </c>
      <c r="N10" s="143">
        <f t="shared" si="0"/>
        <v>5</v>
      </c>
      <c r="O10" s="144" t="s">
        <v>14</v>
      </c>
    </row>
    <row r="11" spans="1:15" ht="45" customHeight="1" x14ac:dyDescent="0.25">
      <c r="A11" s="337"/>
      <c r="B11" s="4" t="s">
        <v>59</v>
      </c>
      <c r="C11" s="47" t="s">
        <v>191</v>
      </c>
      <c r="D11" s="14">
        <v>0</v>
      </c>
      <c r="E11" s="14">
        <v>0</v>
      </c>
      <c r="F11" s="14">
        <v>1</v>
      </c>
      <c r="G11" s="14">
        <v>0</v>
      </c>
      <c r="H11" s="14">
        <v>1</v>
      </c>
      <c r="I11" s="14">
        <v>0</v>
      </c>
      <c r="J11" s="14">
        <v>1</v>
      </c>
      <c r="K11" s="14">
        <v>0</v>
      </c>
      <c r="L11" s="22">
        <v>1</v>
      </c>
      <c r="M11" s="17">
        <v>2</v>
      </c>
      <c r="N11" s="145" t="s">
        <v>192</v>
      </c>
      <c r="O11" s="149" t="s">
        <v>17</v>
      </c>
    </row>
    <row r="12" spans="1:15" ht="45" customHeight="1" x14ac:dyDescent="0.25">
      <c r="A12" s="338"/>
      <c r="B12" s="6" t="s">
        <v>96</v>
      </c>
      <c r="C12" s="48" t="s">
        <v>193</v>
      </c>
      <c r="D12" s="18">
        <v>1</v>
      </c>
      <c r="E12" s="18">
        <v>1</v>
      </c>
      <c r="F12" s="18">
        <v>1</v>
      </c>
      <c r="G12" s="18">
        <v>0</v>
      </c>
      <c r="H12" s="18">
        <v>1</v>
      </c>
      <c r="I12" s="18">
        <v>1</v>
      </c>
      <c r="J12" s="18">
        <v>0</v>
      </c>
      <c r="K12" s="18">
        <v>1</v>
      </c>
      <c r="L12" s="23">
        <v>0</v>
      </c>
      <c r="M12" s="19">
        <v>0</v>
      </c>
      <c r="N12" s="147" t="s">
        <v>194</v>
      </c>
      <c r="O12" s="148" t="s">
        <v>10</v>
      </c>
    </row>
    <row r="13" spans="1:15" ht="45" customHeight="1" x14ac:dyDescent="0.25">
      <c r="A13" s="336" t="s">
        <v>82</v>
      </c>
      <c r="B13" s="5" t="s">
        <v>54</v>
      </c>
      <c r="C13" s="46" t="s">
        <v>195</v>
      </c>
      <c r="D13" s="15">
        <v>1</v>
      </c>
      <c r="E13" s="15">
        <v>0</v>
      </c>
      <c r="F13" s="15">
        <v>0</v>
      </c>
      <c r="G13" s="15">
        <v>0</v>
      </c>
      <c r="H13" s="15">
        <v>1</v>
      </c>
      <c r="I13" s="15">
        <v>0</v>
      </c>
      <c r="J13" s="15">
        <v>1</v>
      </c>
      <c r="K13" s="15">
        <v>1</v>
      </c>
      <c r="L13" s="20">
        <v>0</v>
      </c>
      <c r="M13" s="16">
        <v>0</v>
      </c>
      <c r="N13" s="143">
        <f t="shared" si="0"/>
        <v>4</v>
      </c>
      <c r="O13" s="150" t="s">
        <v>84</v>
      </c>
    </row>
    <row r="14" spans="1:15" ht="45" customHeight="1" x14ac:dyDescent="0.25">
      <c r="A14" s="337"/>
      <c r="B14" s="4" t="s">
        <v>59</v>
      </c>
      <c r="C14" s="47" t="s">
        <v>196</v>
      </c>
      <c r="D14" s="14">
        <v>1</v>
      </c>
      <c r="E14" s="14">
        <v>1</v>
      </c>
      <c r="F14" s="14">
        <v>0</v>
      </c>
      <c r="G14" s="14">
        <v>0</v>
      </c>
      <c r="H14" s="14">
        <v>1</v>
      </c>
      <c r="I14" s="14">
        <v>0</v>
      </c>
      <c r="J14" s="14">
        <v>0</v>
      </c>
      <c r="K14" s="14">
        <v>1</v>
      </c>
      <c r="L14" s="22">
        <v>0</v>
      </c>
      <c r="M14" s="17">
        <v>2</v>
      </c>
      <c r="N14" s="145" t="s">
        <v>197</v>
      </c>
      <c r="O14" s="146" t="s">
        <v>62</v>
      </c>
    </row>
    <row r="15" spans="1:15" ht="45" customHeight="1" x14ac:dyDescent="0.25">
      <c r="A15" s="338"/>
      <c r="B15" s="6" t="s">
        <v>96</v>
      </c>
      <c r="C15" s="48" t="s">
        <v>198</v>
      </c>
      <c r="D15" s="18">
        <v>1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1</v>
      </c>
      <c r="K15" s="18">
        <v>0</v>
      </c>
      <c r="L15" s="23">
        <v>0</v>
      </c>
      <c r="M15" s="19">
        <v>1</v>
      </c>
      <c r="N15" s="147" t="s">
        <v>199</v>
      </c>
      <c r="O15" s="151" t="s">
        <v>17</v>
      </c>
    </row>
    <row r="18" spans="3:3" ht="15.75" x14ac:dyDescent="0.25">
      <c r="C18" s="1" t="s">
        <v>20</v>
      </c>
    </row>
  </sheetData>
  <mergeCells count="9">
    <mergeCell ref="A13:A15"/>
    <mergeCell ref="D6:M6"/>
    <mergeCell ref="N6:O6"/>
    <mergeCell ref="A1:O1"/>
    <mergeCell ref="A2:O2"/>
    <mergeCell ref="A4:O4"/>
    <mergeCell ref="A6:C6"/>
    <mergeCell ref="A7:A9"/>
    <mergeCell ref="A10:A12"/>
  </mergeCells>
  <pageMargins left="0.7" right="0.7" top="0.75" bottom="0.75" header="0.3" footer="0.3"/>
  <pageSetup paperSize="9" scale="71" orientation="landscape" r:id="rId1"/>
  <drawing r:id="rId2"/>
  <picture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472C4"/>
  </sheetPr>
  <dimension ref="A1:Y18"/>
  <sheetViews>
    <sheetView view="pageBreakPreview" topLeftCell="B5" zoomScaleNormal="59" zoomScaleSheetLayoutView="100" zoomScalePageLayoutView="59" workbookViewId="0">
      <selection activeCell="X15" sqref="X15"/>
    </sheetView>
  </sheetViews>
  <sheetFormatPr defaultColWidth="8.7109375" defaultRowHeight="15" x14ac:dyDescent="0.25"/>
  <cols>
    <col min="1" max="1" width="8.42578125" customWidth="1"/>
    <col min="2" max="2" width="7.28515625" customWidth="1"/>
    <col min="3" max="3" width="28.42578125" customWidth="1"/>
    <col min="4" max="23" width="6.7109375" customWidth="1"/>
    <col min="24" max="24" width="18.140625" customWidth="1"/>
    <col min="25" max="25" width="17.42578125" customWidth="1"/>
  </cols>
  <sheetData>
    <row r="1" spans="1:25" ht="33" customHeight="1" x14ac:dyDescent="0.3">
      <c r="A1" s="235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</row>
    <row r="2" spans="1:25" ht="29.25" customHeight="1" x14ac:dyDescent="0.3">
      <c r="A2" s="236" t="s">
        <v>1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</row>
    <row r="3" spans="1:25" ht="18" customHeight="1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 ht="20.25" x14ac:dyDescent="0.3">
      <c r="A4" s="234" t="s">
        <v>200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</row>
    <row r="5" spans="1:25" ht="15.75" thickBot="1" x14ac:dyDescent="0.3"/>
    <row r="6" spans="1:25" ht="49.9" customHeight="1" thickBot="1" x14ac:dyDescent="0.3">
      <c r="A6" s="345" t="s">
        <v>52</v>
      </c>
      <c r="B6" s="346"/>
      <c r="C6" s="347"/>
      <c r="D6" s="348" t="s">
        <v>185</v>
      </c>
      <c r="E6" s="346"/>
      <c r="F6" s="346"/>
      <c r="G6" s="346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6"/>
      <c r="X6" s="37" t="s">
        <v>201</v>
      </c>
      <c r="Y6" s="38" t="s">
        <v>8</v>
      </c>
    </row>
    <row r="7" spans="1:25" ht="34.9" customHeight="1" x14ac:dyDescent="0.25">
      <c r="A7" s="336" t="s">
        <v>53</v>
      </c>
      <c r="B7" s="5" t="s">
        <v>54</v>
      </c>
      <c r="C7" s="51" t="s">
        <v>202</v>
      </c>
      <c r="D7" s="25">
        <v>1</v>
      </c>
      <c r="E7" s="15">
        <v>1</v>
      </c>
      <c r="F7" s="15">
        <v>1</v>
      </c>
      <c r="G7" s="15">
        <v>1</v>
      </c>
      <c r="H7" s="15">
        <v>0</v>
      </c>
      <c r="I7" s="15">
        <v>1</v>
      </c>
      <c r="J7" s="15">
        <v>1</v>
      </c>
      <c r="K7" s="15">
        <v>0</v>
      </c>
      <c r="L7" s="15">
        <v>0</v>
      </c>
      <c r="M7" s="20">
        <v>0</v>
      </c>
      <c r="N7" s="25">
        <v>0</v>
      </c>
      <c r="O7" s="15">
        <v>1</v>
      </c>
      <c r="P7" s="15">
        <v>1</v>
      </c>
      <c r="Q7" s="15">
        <v>0</v>
      </c>
      <c r="R7" s="15">
        <v>1</v>
      </c>
      <c r="S7" s="15">
        <v>1</v>
      </c>
      <c r="T7" s="15">
        <v>1</v>
      </c>
      <c r="U7" s="15">
        <v>1</v>
      </c>
      <c r="V7" s="15">
        <v>1</v>
      </c>
      <c r="W7" s="16">
        <v>1</v>
      </c>
      <c r="X7" s="157">
        <f>SUM(D7:W7)</f>
        <v>14</v>
      </c>
      <c r="Y7" s="158" t="s">
        <v>14</v>
      </c>
    </row>
    <row r="8" spans="1:25" ht="34.9" customHeight="1" x14ac:dyDescent="0.25">
      <c r="A8" s="337"/>
      <c r="B8" s="4" t="s">
        <v>59</v>
      </c>
      <c r="C8" s="47" t="s">
        <v>187</v>
      </c>
      <c r="D8" s="21">
        <v>0</v>
      </c>
      <c r="E8" s="14">
        <v>0</v>
      </c>
      <c r="F8" s="14">
        <v>0</v>
      </c>
      <c r="G8" s="14">
        <v>1</v>
      </c>
      <c r="H8" s="14">
        <v>0</v>
      </c>
      <c r="I8" s="14">
        <v>0</v>
      </c>
      <c r="J8" s="14">
        <v>0</v>
      </c>
      <c r="K8" s="14">
        <v>1</v>
      </c>
      <c r="L8" s="14">
        <v>0</v>
      </c>
      <c r="M8" s="22">
        <v>0</v>
      </c>
      <c r="N8" s="21">
        <v>0</v>
      </c>
      <c r="O8" s="14">
        <v>0</v>
      </c>
      <c r="P8" s="14">
        <v>0</v>
      </c>
      <c r="Q8" s="14">
        <v>0</v>
      </c>
      <c r="R8" s="14">
        <v>0</v>
      </c>
      <c r="S8" s="14">
        <v>1</v>
      </c>
      <c r="T8" s="14">
        <v>0</v>
      </c>
      <c r="U8" s="14">
        <v>0</v>
      </c>
      <c r="V8" s="14">
        <v>1</v>
      </c>
      <c r="W8" s="17">
        <v>1</v>
      </c>
      <c r="X8" s="159">
        <f t="shared" ref="X8:X15" si="0">SUM(D8:W8)</f>
        <v>5</v>
      </c>
      <c r="Y8" s="160" t="s">
        <v>62</v>
      </c>
    </row>
    <row r="9" spans="1:25" ht="34.9" customHeight="1" x14ac:dyDescent="0.25">
      <c r="A9" s="338"/>
      <c r="B9" s="6" t="s">
        <v>96</v>
      </c>
      <c r="C9" s="48" t="s">
        <v>188</v>
      </c>
      <c r="D9" s="54">
        <v>0</v>
      </c>
      <c r="E9" s="34">
        <v>1</v>
      </c>
      <c r="F9" s="34">
        <v>1</v>
      </c>
      <c r="G9" s="34">
        <v>0</v>
      </c>
      <c r="H9" s="34">
        <v>0</v>
      </c>
      <c r="I9" s="34">
        <v>0</v>
      </c>
      <c r="J9" s="34">
        <v>0</v>
      </c>
      <c r="K9" s="34">
        <v>1</v>
      </c>
      <c r="L9" s="34">
        <v>0</v>
      </c>
      <c r="M9" s="56">
        <v>0</v>
      </c>
      <c r="N9" s="54">
        <v>0</v>
      </c>
      <c r="O9" s="34">
        <v>1</v>
      </c>
      <c r="P9" s="34">
        <v>1</v>
      </c>
      <c r="Q9" s="34">
        <v>1</v>
      </c>
      <c r="R9" s="34">
        <v>1</v>
      </c>
      <c r="S9" s="34">
        <v>1</v>
      </c>
      <c r="T9" s="34">
        <v>0</v>
      </c>
      <c r="U9" s="34">
        <v>0</v>
      </c>
      <c r="V9" s="34">
        <v>0</v>
      </c>
      <c r="W9" s="55">
        <v>0</v>
      </c>
      <c r="X9" s="161">
        <f t="shared" si="0"/>
        <v>8</v>
      </c>
      <c r="Y9" s="162" t="s">
        <v>17</v>
      </c>
    </row>
    <row r="10" spans="1:25" ht="34.9" customHeight="1" x14ac:dyDescent="0.25">
      <c r="A10" s="336" t="s">
        <v>67</v>
      </c>
      <c r="B10" s="5" t="s">
        <v>54</v>
      </c>
      <c r="C10" s="46" t="s">
        <v>190</v>
      </c>
      <c r="D10" s="30">
        <v>0</v>
      </c>
      <c r="E10" s="33">
        <v>1</v>
      </c>
      <c r="F10" s="33">
        <v>0</v>
      </c>
      <c r="G10" s="33">
        <v>0</v>
      </c>
      <c r="H10" s="33">
        <v>0</v>
      </c>
      <c r="I10" s="33">
        <v>1</v>
      </c>
      <c r="J10" s="33">
        <v>1</v>
      </c>
      <c r="K10" s="33">
        <v>1</v>
      </c>
      <c r="L10" s="33">
        <v>0</v>
      </c>
      <c r="M10" s="31">
        <v>1</v>
      </c>
      <c r="N10" s="30">
        <v>0</v>
      </c>
      <c r="O10" s="33">
        <v>1</v>
      </c>
      <c r="P10" s="33">
        <v>0</v>
      </c>
      <c r="Q10" s="33">
        <v>0</v>
      </c>
      <c r="R10" s="33">
        <v>0</v>
      </c>
      <c r="S10" s="33">
        <v>0</v>
      </c>
      <c r="T10" s="33">
        <v>1</v>
      </c>
      <c r="U10" s="33">
        <v>0</v>
      </c>
      <c r="V10" s="33">
        <v>0</v>
      </c>
      <c r="W10" s="29">
        <v>0</v>
      </c>
      <c r="X10" s="157">
        <f t="shared" si="0"/>
        <v>7</v>
      </c>
      <c r="Y10" s="158" t="s">
        <v>10</v>
      </c>
    </row>
    <row r="11" spans="1:25" ht="34.9" customHeight="1" x14ac:dyDescent="0.25">
      <c r="A11" s="337"/>
      <c r="B11" s="4" t="s">
        <v>59</v>
      </c>
      <c r="C11" s="47" t="s">
        <v>191</v>
      </c>
      <c r="D11" s="21">
        <v>0</v>
      </c>
      <c r="E11" s="14">
        <v>1</v>
      </c>
      <c r="F11" s="14">
        <v>1</v>
      </c>
      <c r="G11" s="14">
        <v>1</v>
      </c>
      <c r="H11" s="14">
        <v>0</v>
      </c>
      <c r="I11" s="14">
        <v>0</v>
      </c>
      <c r="J11" s="14">
        <v>1</v>
      </c>
      <c r="K11" s="14">
        <v>1</v>
      </c>
      <c r="L11" s="14">
        <v>0</v>
      </c>
      <c r="M11" s="22">
        <v>1</v>
      </c>
      <c r="N11" s="21">
        <v>1</v>
      </c>
      <c r="O11" s="14">
        <v>0</v>
      </c>
      <c r="P11" s="14">
        <v>0</v>
      </c>
      <c r="Q11" s="14">
        <v>1</v>
      </c>
      <c r="R11" s="14">
        <v>0</v>
      </c>
      <c r="S11" s="14">
        <v>1</v>
      </c>
      <c r="T11" s="14">
        <v>1</v>
      </c>
      <c r="U11" s="14">
        <v>0</v>
      </c>
      <c r="V11" s="14">
        <v>0</v>
      </c>
      <c r="W11" s="17">
        <v>0</v>
      </c>
      <c r="X11" s="159">
        <f t="shared" si="0"/>
        <v>10</v>
      </c>
      <c r="Y11" s="163" t="s">
        <v>17</v>
      </c>
    </row>
    <row r="12" spans="1:25" ht="34.9" customHeight="1" x14ac:dyDescent="0.25">
      <c r="A12" s="338"/>
      <c r="B12" s="6" t="s">
        <v>96</v>
      </c>
      <c r="C12" s="48" t="s">
        <v>193</v>
      </c>
      <c r="D12" s="54">
        <v>0</v>
      </c>
      <c r="E12" s="34">
        <v>1</v>
      </c>
      <c r="F12" s="34">
        <v>0</v>
      </c>
      <c r="G12" s="34">
        <v>1</v>
      </c>
      <c r="H12" s="34">
        <v>0</v>
      </c>
      <c r="I12" s="34">
        <v>0</v>
      </c>
      <c r="J12" s="34">
        <v>0</v>
      </c>
      <c r="K12" s="34">
        <v>0</v>
      </c>
      <c r="L12" s="34">
        <v>0</v>
      </c>
      <c r="M12" s="56">
        <v>0</v>
      </c>
      <c r="N12" s="54">
        <v>0</v>
      </c>
      <c r="O12" s="34">
        <v>1</v>
      </c>
      <c r="P12" s="34">
        <v>0</v>
      </c>
      <c r="Q12" s="34">
        <v>0</v>
      </c>
      <c r="R12" s="34">
        <v>0</v>
      </c>
      <c r="S12" s="34">
        <v>0</v>
      </c>
      <c r="T12" s="34">
        <v>1</v>
      </c>
      <c r="U12" s="34">
        <v>0</v>
      </c>
      <c r="V12" s="34">
        <v>0</v>
      </c>
      <c r="W12" s="55">
        <v>0</v>
      </c>
      <c r="X12" s="161">
        <f t="shared" si="0"/>
        <v>4</v>
      </c>
      <c r="Y12" s="164" t="s">
        <v>84</v>
      </c>
    </row>
    <row r="13" spans="1:25" ht="34.9" customHeight="1" x14ac:dyDescent="0.25">
      <c r="A13" s="336" t="s">
        <v>82</v>
      </c>
      <c r="B13" s="5" t="s">
        <v>54</v>
      </c>
      <c r="C13" s="46" t="s">
        <v>195</v>
      </c>
      <c r="D13" s="30">
        <v>0</v>
      </c>
      <c r="E13" s="33">
        <v>0</v>
      </c>
      <c r="F13" s="33">
        <v>0</v>
      </c>
      <c r="G13" s="33">
        <v>0</v>
      </c>
      <c r="H13" s="33">
        <v>0</v>
      </c>
      <c r="I13" s="33">
        <v>1</v>
      </c>
      <c r="J13" s="33">
        <v>0</v>
      </c>
      <c r="K13" s="33">
        <v>0</v>
      </c>
      <c r="L13" s="33">
        <v>0</v>
      </c>
      <c r="M13" s="31">
        <v>1</v>
      </c>
      <c r="N13" s="30">
        <v>1</v>
      </c>
      <c r="O13" s="33">
        <v>0</v>
      </c>
      <c r="P13" s="33">
        <v>1</v>
      </c>
      <c r="Q13" s="33">
        <v>1</v>
      </c>
      <c r="R13" s="33">
        <v>0</v>
      </c>
      <c r="S13" s="33">
        <v>1</v>
      </c>
      <c r="T13" s="33">
        <v>0</v>
      </c>
      <c r="U13" s="33">
        <v>1</v>
      </c>
      <c r="V13" s="33">
        <v>1</v>
      </c>
      <c r="W13" s="29">
        <v>0</v>
      </c>
      <c r="X13" s="157">
        <f t="shared" si="0"/>
        <v>8</v>
      </c>
      <c r="Y13" s="158" t="s">
        <v>10</v>
      </c>
    </row>
    <row r="14" spans="1:25" ht="34.9" customHeight="1" x14ac:dyDescent="0.25">
      <c r="A14" s="337"/>
      <c r="B14" s="4" t="s">
        <v>59</v>
      </c>
      <c r="C14" s="47" t="s">
        <v>196</v>
      </c>
      <c r="D14" s="21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22">
        <v>0</v>
      </c>
      <c r="N14" s="21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7">
        <v>0</v>
      </c>
      <c r="X14" s="159">
        <f t="shared" si="0"/>
        <v>0</v>
      </c>
      <c r="Y14" s="160" t="s">
        <v>57</v>
      </c>
    </row>
    <row r="15" spans="1:25" ht="34.9" customHeight="1" x14ac:dyDescent="0.25">
      <c r="A15" s="338"/>
      <c r="B15" s="6" t="s">
        <v>96</v>
      </c>
      <c r="C15" s="48" t="s">
        <v>198</v>
      </c>
      <c r="D15" s="24">
        <v>0</v>
      </c>
      <c r="E15" s="18">
        <v>1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1</v>
      </c>
      <c r="M15" s="23">
        <v>0</v>
      </c>
      <c r="N15" s="24">
        <v>1</v>
      </c>
      <c r="O15" s="18">
        <v>0</v>
      </c>
      <c r="P15" s="18">
        <v>1</v>
      </c>
      <c r="Q15" s="18">
        <v>1</v>
      </c>
      <c r="R15" s="18">
        <v>1</v>
      </c>
      <c r="S15" s="18">
        <v>1</v>
      </c>
      <c r="T15" s="18">
        <v>1</v>
      </c>
      <c r="U15" s="18">
        <v>1</v>
      </c>
      <c r="V15" s="18">
        <v>0</v>
      </c>
      <c r="W15" s="19">
        <v>0</v>
      </c>
      <c r="X15" s="161">
        <f t="shared" si="0"/>
        <v>9</v>
      </c>
      <c r="Y15" s="165" t="s">
        <v>14</v>
      </c>
    </row>
    <row r="18" spans="3:3" ht="15.75" x14ac:dyDescent="0.25">
      <c r="C18" s="1" t="s">
        <v>20</v>
      </c>
    </row>
  </sheetData>
  <mergeCells count="8">
    <mergeCell ref="A7:A9"/>
    <mergeCell ref="A10:A12"/>
    <mergeCell ref="A13:A15"/>
    <mergeCell ref="A1:Y1"/>
    <mergeCell ref="A2:Y2"/>
    <mergeCell ref="A4:Y4"/>
    <mergeCell ref="A6:C6"/>
    <mergeCell ref="D6:W6"/>
  </mergeCells>
  <pageMargins left="0.7" right="0.7" top="0.75" bottom="0.75" header="0.3" footer="0.3"/>
  <pageSetup paperSize="9" scale="59" orientation="landscape" r:id="rId1"/>
  <drawing r:id="rId2"/>
  <picture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472C4"/>
  </sheetPr>
  <dimension ref="A1:T18"/>
  <sheetViews>
    <sheetView view="pageBreakPreview" topLeftCell="A5" zoomScaleNormal="59" zoomScaleSheetLayoutView="100" zoomScalePageLayoutView="59" workbookViewId="0">
      <selection activeCell="K13" sqref="K13"/>
    </sheetView>
  </sheetViews>
  <sheetFormatPr defaultColWidth="8.7109375" defaultRowHeight="15" x14ac:dyDescent="0.25"/>
  <cols>
    <col min="1" max="1" width="8.42578125" customWidth="1"/>
    <col min="2" max="2" width="7.28515625" customWidth="1"/>
    <col min="3" max="3" width="28.42578125" customWidth="1"/>
    <col min="4" max="18" width="6.7109375" customWidth="1"/>
    <col min="19" max="20" width="17.42578125" customWidth="1"/>
  </cols>
  <sheetData>
    <row r="1" spans="1:20" ht="33" customHeight="1" x14ac:dyDescent="0.3">
      <c r="A1" s="235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</row>
    <row r="2" spans="1:20" ht="29.25" customHeight="1" x14ac:dyDescent="0.3">
      <c r="A2" s="236" t="s">
        <v>1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</row>
    <row r="3" spans="1:20" ht="18" customHeight="1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spans="1:20" ht="20.25" x14ac:dyDescent="0.3">
      <c r="A4" s="234" t="s">
        <v>203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</row>
    <row r="5" spans="1:20" ht="15.75" thickBot="1" x14ac:dyDescent="0.3"/>
    <row r="6" spans="1:20" ht="49.9" customHeight="1" thickBot="1" x14ac:dyDescent="0.3">
      <c r="A6" s="345" t="s">
        <v>52</v>
      </c>
      <c r="B6" s="346"/>
      <c r="C6" s="347"/>
      <c r="D6" s="348" t="s">
        <v>185</v>
      </c>
      <c r="E6" s="346"/>
      <c r="F6" s="346"/>
      <c r="G6" s="346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5" t="s">
        <v>8</v>
      </c>
      <c r="T6" s="349"/>
    </row>
    <row r="7" spans="1:20" ht="34.9" customHeight="1" x14ac:dyDescent="0.25">
      <c r="A7" s="336" t="s">
        <v>53</v>
      </c>
      <c r="B7" s="5" t="s">
        <v>54</v>
      </c>
      <c r="C7" s="51" t="s">
        <v>202</v>
      </c>
      <c r="D7" s="25">
        <v>5</v>
      </c>
      <c r="E7" s="15">
        <v>5</v>
      </c>
      <c r="F7" s="16">
        <v>10</v>
      </c>
      <c r="G7" s="25">
        <v>0</v>
      </c>
      <c r="H7" s="15">
        <v>0</v>
      </c>
      <c r="I7" s="16">
        <v>10</v>
      </c>
      <c r="J7" s="25">
        <v>1</v>
      </c>
      <c r="K7" s="15">
        <v>4</v>
      </c>
      <c r="L7" s="16">
        <v>10</v>
      </c>
      <c r="M7" s="25">
        <v>36</v>
      </c>
      <c r="N7" s="15">
        <v>18</v>
      </c>
      <c r="O7" s="16">
        <v>1</v>
      </c>
      <c r="P7" s="26">
        <v>60</v>
      </c>
      <c r="Q7" s="15">
        <v>10</v>
      </c>
      <c r="R7" s="16">
        <v>3</v>
      </c>
      <c r="S7" s="209">
        <f>D7+E7+F7+G7+H7+I7+J7+K7+L7+M7+N7+O7+P7+Q7+R7</f>
        <v>173</v>
      </c>
      <c r="T7" s="209" t="s">
        <v>62</v>
      </c>
    </row>
    <row r="8" spans="1:20" ht="34.9" customHeight="1" x14ac:dyDescent="0.25">
      <c r="A8" s="337"/>
      <c r="B8" s="4" t="s">
        <v>59</v>
      </c>
      <c r="C8" s="47" t="s">
        <v>187</v>
      </c>
      <c r="D8" s="21">
        <v>6</v>
      </c>
      <c r="E8" s="14">
        <v>10</v>
      </c>
      <c r="F8" s="17">
        <v>0</v>
      </c>
      <c r="G8" s="21">
        <v>9</v>
      </c>
      <c r="H8" s="14">
        <v>9</v>
      </c>
      <c r="I8" s="17">
        <v>20</v>
      </c>
      <c r="J8" s="21">
        <v>4</v>
      </c>
      <c r="K8" s="14">
        <v>9</v>
      </c>
      <c r="L8" s="17">
        <v>0</v>
      </c>
      <c r="M8" s="21">
        <v>0</v>
      </c>
      <c r="N8" s="14">
        <v>0</v>
      </c>
      <c r="O8" s="17">
        <v>0</v>
      </c>
      <c r="P8" s="27">
        <v>18</v>
      </c>
      <c r="Q8" s="14">
        <v>28</v>
      </c>
      <c r="R8" s="17">
        <v>12</v>
      </c>
      <c r="S8" s="210">
        <f>SUM(D8:R8)</f>
        <v>125</v>
      </c>
      <c r="T8" s="153" t="s">
        <v>57</v>
      </c>
    </row>
    <row r="9" spans="1:20" ht="34.9" customHeight="1" x14ac:dyDescent="0.25">
      <c r="A9" s="338"/>
      <c r="B9" s="6" t="s">
        <v>96</v>
      </c>
      <c r="C9" s="48" t="s">
        <v>188</v>
      </c>
      <c r="D9" s="24">
        <v>0</v>
      </c>
      <c r="E9" s="18">
        <v>33</v>
      </c>
      <c r="F9" s="19">
        <v>25</v>
      </c>
      <c r="G9" s="24">
        <v>14</v>
      </c>
      <c r="H9" s="18">
        <v>13</v>
      </c>
      <c r="I9" s="19">
        <v>1</v>
      </c>
      <c r="J9" s="24">
        <v>27</v>
      </c>
      <c r="K9" s="18">
        <v>1</v>
      </c>
      <c r="L9" s="19">
        <v>1</v>
      </c>
      <c r="M9" s="24">
        <v>12</v>
      </c>
      <c r="N9" s="18">
        <v>7</v>
      </c>
      <c r="O9" s="19">
        <v>11</v>
      </c>
      <c r="P9" s="28">
        <v>9</v>
      </c>
      <c r="Q9" s="18">
        <v>14</v>
      </c>
      <c r="R9" s="19">
        <v>4</v>
      </c>
      <c r="S9" s="211">
        <f>SUM(D9:R9)</f>
        <v>172</v>
      </c>
      <c r="T9" s="154" t="s">
        <v>14</v>
      </c>
    </row>
    <row r="10" spans="1:20" ht="34.9" customHeight="1" x14ac:dyDescent="0.25">
      <c r="A10" s="336" t="s">
        <v>67</v>
      </c>
      <c r="B10" s="5" t="s">
        <v>54</v>
      </c>
      <c r="C10" s="46" t="s">
        <v>190</v>
      </c>
      <c r="D10" s="25">
        <v>1</v>
      </c>
      <c r="E10" s="15">
        <v>5</v>
      </c>
      <c r="F10" s="16">
        <v>14</v>
      </c>
      <c r="G10" s="25">
        <v>15</v>
      </c>
      <c r="H10" s="15">
        <v>6</v>
      </c>
      <c r="I10" s="16">
        <v>18</v>
      </c>
      <c r="J10" s="25">
        <v>5</v>
      </c>
      <c r="K10" s="15">
        <v>17</v>
      </c>
      <c r="L10" s="16">
        <v>2</v>
      </c>
      <c r="M10" s="25">
        <v>8</v>
      </c>
      <c r="N10" s="15">
        <v>20</v>
      </c>
      <c r="O10" s="16">
        <v>4</v>
      </c>
      <c r="P10" s="26">
        <v>0</v>
      </c>
      <c r="Q10" s="15">
        <v>10</v>
      </c>
      <c r="R10" s="16">
        <v>10</v>
      </c>
      <c r="S10" s="212">
        <f t="shared" ref="S10:S15" si="0">SUM(D10:R10)</f>
        <v>135</v>
      </c>
      <c r="T10" s="152" t="s">
        <v>17</v>
      </c>
    </row>
    <row r="11" spans="1:20" ht="34.9" customHeight="1" x14ac:dyDescent="0.25">
      <c r="A11" s="337"/>
      <c r="B11" s="4" t="s">
        <v>59</v>
      </c>
      <c r="C11" s="47" t="s">
        <v>191</v>
      </c>
      <c r="D11" s="21">
        <v>1</v>
      </c>
      <c r="E11" s="14">
        <v>18</v>
      </c>
      <c r="F11" s="17">
        <v>25</v>
      </c>
      <c r="G11" s="21">
        <v>20</v>
      </c>
      <c r="H11" s="14">
        <v>15</v>
      </c>
      <c r="I11" s="17">
        <v>1</v>
      </c>
      <c r="J11" s="21">
        <v>20</v>
      </c>
      <c r="K11" s="14">
        <v>20</v>
      </c>
      <c r="L11" s="17">
        <v>15</v>
      </c>
      <c r="M11" s="21">
        <v>1</v>
      </c>
      <c r="N11" s="14">
        <v>1</v>
      </c>
      <c r="O11" s="17">
        <v>13</v>
      </c>
      <c r="P11" s="27">
        <v>40</v>
      </c>
      <c r="Q11" s="14">
        <v>20</v>
      </c>
      <c r="R11" s="17">
        <v>12</v>
      </c>
      <c r="S11" s="210">
        <f t="shared" si="0"/>
        <v>222</v>
      </c>
      <c r="T11" s="155" t="s">
        <v>17</v>
      </c>
    </row>
    <row r="12" spans="1:20" ht="34.9" customHeight="1" x14ac:dyDescent="0.25">
      <c r="A12" s="338"/>
      <c r="B12" s="6" t="s">
        <v>96</v>
      </c>
      <c r="C12" s="48" t="s">
        <v>193</v>
      </c>
      <c r="D12" s="24">
        <v>12</v>
      </c>
      <c r="E12" s="18">
        <v>1</v>
      </c>
      <c r="F12" s="19">
        <v>18</v>
      </c>
      <c r="G12" s="24">
        <v>5</v>
      </c>
      <c r="H12" s="18">
        <v>5</v>
      </c>
      <c r="I12" s="19">
        <v>1</v>
      </c>
      <c r="J12" s="24">
        <v>20</v>
      </c>
      <c r="K12" s="18">
        <v>20</v>
      </c>
      <c r="L12" s="19">
        <v>0</v>
      </c>
      <c r="M12" s="24">
        <v>60</v>
      </c>
      <c r="N12" s="18">
        <v>5</v>
      </c>
      <c r="O12" s="19">
        <v>18</v>
      </c>
      <c r="P12" s="28">
        <v>12</v>
      </c>
      <c r="Q12" s="18">
        <v>5</v>
      </c>
      <c r="R12" s="19">
        <v>20</v>
      </c>
      <c r="S12" s="211">
        <f t="shared" si="0"/>
        <v>202</v>
      </c>
      <c r="T12" s="154" t="s">
        <v>10</v>
      </c>
    </row>
    <row r="13" spans="1:20" ht="34.9" customHeight="1" x14ac:dyDescent="0.25">
      <c r="A13" s="336" t="s">
        <v>82</v>
      </c>
      <c r="B13" s="5" t="s">
        <v>54</v>
      </c>
      <c r="C13" s="46" t="s">
        <v>195</v>
      </c>
      <c r="D13" s="25">
        <v>17</v>
      </c>
      <c r="E13" s="15">
        <v>11</v>
      </c>
      <c r="F13" s="16">
        <v>14</v>
      </c>
      <c r="G13" s="25">
        <v>18</v>
      </c>
      <c r="H13" s="15">
        <v>4</v>
      </c>
      <c r="I13" s="16">
        <v>13</v>
      </c>
      <c r="J13" s="25">
        <v>20</v>
      </c>
      <c r="K13" s="15">
        <v>20</v>
      </c>
      <c r="L13" s="16">
        <v>14</v>
      </c>
      <c r="M13" s="25">
        <v>50</v>
      </c>
      <c r="N13" s="15">
        <v>4</v>
      </c>
      <c r="O13" s="16">
        <v>2</v>
      </c>
      <c r="P13" s="26">
        <v>20</v>
      </c>
      <c r="Q13" s="15">
        <v>20</v>
      </c>
      <c r="R13" s="16">
        <v>1</v>
      </c>
      <c r="S13" s="212">
        <f t="shared" si="0"/>
        <v>228</v>
      </c>
      <c r="T13" s="152" t="s">
        <v>14</v>
      </c>
    </row>
    <row r="14" spans="1:20" ht="34.9" customHeight="1" x14ac:dyDescent="0.25">
      <c r="A14" s="337"/>
      <c r="B14" s="4" t="s">
        <v>59</v>
      </c>
      <c r="C14" s="47" t="s">
        <v>196</v>
      </c>
      <c r="D14" s="21">
        <v>20</v>
      </c>
      <c r="E14" s="14">
        <v>5</v>
      </c>
      <c r="F14" s="17">
        <v>0</v>
      </c>
      <c r="G14" s="21">
        <v>9</v>
      </c>
      <c r="H14" s="14">
        <v>27</v>
      </c>
      <c r="I14" s="17">
        <v>5</v>
      </c>
      <c r="J14" s="21">
        <v>36</v>
      </c>
      <c r="K14" s="14">
        <v>5</v>
      </c>
      <c r="L14" s="17">
        <v>1</v>
      </c>
      <c r="M14" s="21">
        <v>18</v>
      </c>
      <c r="N14" s="14">
        <v>15</v>
      </c>
      <c r="O14" s="17">
        <v>0</v>
      </c>
      <c r="P14" s="27">
        <v>12</v>
      </c>
      <c r="Q14" s="14">
        <v>4</v>
      </c>
      <c r="R14" s="17">
        <v>13</v>
      </c>
      <c r="S14" s="210">
        <f t="shared" si="0"/>
        <v>170</v>
      </c>
      <c r="T14" s="153" t="s">
        <v>84</v>
      </c>
    </row>
    <row r="15" spans="1:20" ht="34.9" customHeight="1" x14ac:dyDescent="0.25">
      <c r="A15" s="338"/>
      <c r="B15" s="6" t="s">
        <v>96</v>
      </c>
      <c r="C15" s="48" t="s">
        <v>198</v>
      </c>
      <c r="D15" s="24">
        <v>20</v>
      </c>
      <c r="E15" s="18">
        <v>18</v>
      </c>
      <c r="F15" s="19">
        <v>2</v>
      </c>
      <c r="G15" s="24">
        <v>0</v>
      </c>
      <c r="H15" s="18">
        <v>13</v>
      </c>
      <c r="I15" s="19">
        <v>0</v>
      </c>
      <c r="J15" s="24">
        <v>3</v>
      </c>
      <c r="K15" s="18">
        <v>0</v>
      </c>
      <c r="L15" s="19">
        <v>0</v>
      </c>
      <c r="M15" s="24">
        <v>13</v>
      </c>
      <c r="N15" s="18">
        <v>4</v>
      </c>
      <c r="O15" s="19">
        <v>0</v>
      </c>
      <c r="P15" s="28">
        <v>8</v>
      </c>
      <c r="Q15" s="18">
        <v>3</v>
      </c>
      <c r="R15" s="19">
        <v>10</v>
      </c>
      <c r="S15" s="211">
        <f t="shared" si="0"/>
        <v>94</v>
      </c>
      <c r="T15" s="156" t="s">
        <v>10</v>
      </c>
    </row>
    <row r="18" spans="3:3" ht="15.75" x14ac:dyDescent="0.25">
      <c r="C18" s="1" t="s">
        <v>20</v>
      </c>
    </row>
  </sheetData>
  <mergeCells count="9">
    <mergeCell ref="A7:A9"/>
    <mergeCell ref="A10:A12"/>
    <mergeCell ref="A13:A15"/>
    <mergeCell ref="A1:T1"/>
    <mergeCell ref="A2:T2"/>
    <mergeCell ref="A4:T4"/>
    <mergeCell ref="A6:C6"/>
    <mergeCell ref="D6:R6"/>
    <mergeCell ref="S6:T6"/>
  </mergeCells>
  <pageMargins left="0.7" right="0.7" top="0.75" bottom="0.75" header="0.3" footer="0.3"/>
  <pageSetup paperSize="9" scale="72" orientation="landscape" r:id="rId1"/>
  <drawing r:id="rId2"/>
  <picture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472C4"/>
  </sheetPr>
  <dimension ref="A1:L19"/>
  <sheetViews>
    <sheetView view="pageBreakPreview" topLeftCell="A10" zoomScale="95" zoomScaleNormal="59" zoomScaleSheetLayoutView="95" zoomScalePageLayoutView="59" workbookViewId="0">
      <selection activeCell="K16" sqref="K16"/>
    </sheetView>
  </sheetViews>
  <sheetFormatPr defaultColWidth="8.7109375" defaultRowHeight="15" x14ac:dyDescent="0.25"/>
  <cols>
    <col min="1" max="1" width="8.42578125" customWidth="1"/>
    <col min="2" max="2" width="7.28515625" customWidth="1"/>
    <col min="3" max="3" width="28.42578125" customWidth="1"/>
    <col min="4" max="9" width="15.7109375" customWidth="1"/>
    <col min="10" max="11" width="17.42578125" customWidth="1"/>
    <col min="12" max="12" width="20.7109375" customWidth="1"/>
  </cols>
  <sheetData>
    <row r="1" spans="1:12" ht="33" customHeight="1" x14ac:dyDescent="0.3">
      <c r="A1" s="235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</row>
    <row r="2" spans="1:12" ht="29.25" customHeight="1" x14ac:dyDescent="0.3">
      <c r="A2" s="236" t="s">
        <v>1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ht="18" customHeight="1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</row>
    <row r="4" spans="1:12" ht="20.25" x14ac:dyDescent="0.3">
      <c r="A4" s="234" t="s">
        <v>204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</row>
    <row r="5" spans="1:12" ht="15.75" thickBot="1" x14ac:dyDescent="0.3"/>
    <row r="6" spans="1:12" ht="49.9" customHeight="1" x14ac:dyDescent="0.25">
      <c r="A6" s="345" t="s">
        <v>3</v>
      </c>
      <c r="B6" s="346"/>
      <c r="C6" s="346"/>
      <c r="D6" s="355" t="s">
        <v>203</v>
      </c>
      <c r="E6" s="356"/>
      <c r="F6" s="357" t="s">
        <v>205</v>
      </c>
      <c r="G6" s="358"/>
      <c r="H6" s="359" t="s">
        <v>206</v>
      </c>
      <c r="I6" s="360"/>
      <c r="J6" s="363" t="s">
        <v>207</v>
      </c>
      <c r="K6" s="365" t="s">
        <v>208</v>
      </c>
      <c r="L6" s="350" t="s">
        <v>8</v>
      </c>
    </row>
    <row r="7" spans="1:12" ht="49.9" customHeight="1" x14ac:dyDescent="0.25">
      <c r="A7" s="361"/>
      <c r="B7" s="362"/>
      <c r="C7" s="362"/>
      <c r="D7" s="8" t="s">
        <v>185</v>
      </c>
      <c r="E7" s="10" t="s">
        <v>8</v>
      </c>
      <c r="F7" s="8" t="s">
        <v>185</v>
      </c>
      <c r="G7" s="9" t="s">
        <v>8</v>
      </c>
      <c r="H7" s="11" t="s">
        <v>185</v>
      </c>
      <c r="I7" s="7" t="s">
        <v>8</v>
      </c>
      <c r="J7" s="364"/>
      <c r="K7" s="366"/>
      <c r="L7" s="351"/>
    </row>
    <row r="8" spans="1:12" ht="45" customHeight="1" x14ac:dyDescent="0.25">
      <c r="A8" s="336" t="s">
        <v>53</v>
      </c>
      <c r="B8" s="5" t="s">
        <v>54</v>
      </c>
      <c r="C8" s="51" t="s">
        <v>202</v>
      </c>
      <c r="D8" s="110">
        <v>173</v>
      </c>
      <c r="E8" s="111" t="s">
        <v>62</v>
      </c>
      <c r="F8" s="110">
        <v>14</v>
      </c>
      <c r="G8" s="112" t="s">
        <v>14</v>
      </c>
      <c r="H8" s="113">
        <v>9</v>
      </c>
      <c r="I8" s="114" t="s">
        <v>14</v>
      </c>
      <c r="J8" s="115">
        <v>6</v>
      </c>
      <c r="K8" s="116" t="s">
        <v>209</v>
      </c>
      <c r="L8" s="352" t="s">
        <v>17</v>
      </c>
    </row>
    <row r="9" spans="1:12" ht="45" customHeight="1" x14ac:dyDescent="0.25">
      <c r="A9" s="337"/>
      <c r="B9" s="4" t="s">
        <v>59</v>
      </c>
      <c r="C9" s="47" t="s">
        <v>187</v>
      </c>
      <c r="D9" s="117">
        <v>125</v>
      </c>
      <c r="E9" s="118" t="s">
        <v>57</v>
      </c>
      <c r="F9" s="117">
        <v>5</v>
      </c>
      <c r="G9" s="118" t="s">
        <v>62</v>
      </c>
      <c r="H9" s="117">
        <v>1</v>
      </c>
      <c r="I9" s="118" t="s">
        <v>57</v>
      </c>
      <c r="J9" s="119">
        <v>16</v>
      </c>
      <c r="K9" s="120" t="s">
        <v>57</v>
      </c>
      <c r="L9" s="353"/>
    </row>
    <row r="10" spans="1:12" ht="45" customHeight="1" x14ac:dyDescent="0.25">
      <c r="A10" s="338"/>
      <c r="B10" s="6" t="s">
        <v>96</v>
      </c>
      <c r="C10" s="48" t="s">
        <v>188</v>
      </c>
      <c r="D10" s="121">
        <v>172</v>
      </c>
      <c r="E10" s="122" t="s">
        <v>14</v>
      </c>
      <c r="F10" s="121">
        <v>8</v>
      </c>
      <c r="G10" s="122" t="s">
        <v>17</v>
      </c>
      <c r="H10" s="121" t="s">
        <v>189</v>
      </c>
      <c r="I10" s="122" t="s">
        <v>10</v>
      </c>
      <c r="J10" s="123">
        <v>6</v>
      </c>
      <c r="K10" s="124" t="s">
        <v>210</v>
      </c>
      <c r="L10" s="354"/>
    </row>
    <row r="11" spans="1:12" ht="45" customHeight="1" x14ac:dyDescent="0.25">
      <c r="A11" s="336" t="s">
        <v>67</v>
      </c>
      <c r="B11" s="5" t="s">
        <v>54</v>
      </c>
      <c r="C11" s="46" t="s">
        <v>190</v>
      </c>
      <c r="D11" s="113">
        <v>135</v>
      </c>
      <c r="E11" s="125" t="s">
        <v>17</v>
      </c>
      <c r="F11" s="113">
        <v>7</v>
      </c>
      <c r="G11" s="125" t="s">
        <v>10</v>
      </c>
      <c r="H11" s="113">
        <v>5</v>
      </c>
      <c r="I11" s="125" t="s">
        <v>14</v>
      </c>
      <c r="J11" s="126">
        <v>6</v>
      </c>
      <c r="K11" s="127" t="s">
        <v>210</v>
      </c>
      <c r="L11" s="352" t="s">
        <v>14</v>
      </c>
    </row>
    <row r="12" spans="1:12" ht="45" customHeight="1" x14ac:dyDescent="0.25">
      <c r="A12" s="337"/>
      <c r="B12" s="4" t="s">
        <v>59</v>
      </c>
      <c r="C12" s="47" t="s">
        <v>191</v>
      </c>
      <c r="D12" s="117">
        <v>222</v>
      </c>
      <c r="E12" s="128" t="s">
        <v>17</v>
      </c>
      <c r="F12" s="117">
        <v>10</v>
      </c>
      <c r="G12" s="128" t="s">
        <v>17</v>
      </c>
      <c r="H12" s="117" t="s">
        <v>192</v>
      </c>
      <c r="I12" s="128" t="s">
        <v>17</v>
      </c>
      <c r="J12" s="129">
        <v>6</v>
      </c>
      <c r="K12" s="130" t="s">
        <v>209</v>
      </c>
      <c r="L12" s="353"/>
    </row>
    <row r="13" spans="1:12" ht="45" customHeight="1" thickBot="1" x14ac:dyDescent="0.3">
      <c r="A13" s="338"/>
      <c r="B13" s="6" t="s">
        <v>96</v>
      </c>
      <c r="C13" s="48" t="s">
        <v>193</v>
      </c>
      <c r="D13" s="121">
        <v>202</v>
      </c>
      <c r="E13" s="122" t="s">
        <v>10</v>
      </c>
      <c r="F13" s="121">
        <v>4</v>
      </c>
      <c r="G13" s="131" t="s">
        <v>84</v>
      </c>
      <c r="H13" s="121" t="s">
        <v>194</v>
      </c>
      <c r="I13" s="122" t="s">
        <v>10</v>
      </c>
      <c r="J13" s="132">
        <v>11</v>
      </c>
      <c r="K13" s="133" t="s">
        <v>62</v>
      </c>
      <c r="L13" s="354"/>
    </row>
    <row r="14" spans="1:12" ht="45" customHeight="1" x14ac:dyDescent="0.25">
      <c r="A14" s="336" t="s">
        <v>82</v>
      </c>
      <c r="B14" s="5" t="s">
        <v>54</v>
      </c>
      <c r="C14" s="46" t="s">
        <v>195</v>
      </c>
      <c r="D14" s="110">
        <v>228</v>
      </c>
      <c r="E14" s="112" t="s">
        <v>14</v>
      </c>
      <c r="F14" s="110">
        <v>8</v>
      </c>
      <c r="G14" s="134" t="s">
        <v>10</v>
      </c>
      <c r="H14" s="110">
        <v>4</v>
      </c>
      <c r="I14" s="111" t="s">
        <v>84</v>
      </c>
      <c r="J14" s="126">
        <v>9</v>
      </c>
      <c r="K14" s="127" t="s">
        <v>10</v>
      </c>
      <c r="L14" s="352" t="s">
        <v>10</v>
      </c>
    </row>
    <row r="15" spans="1:12" ht="45" customHeight="1" x14ac:dyDescent="0.25">
      <c r="A15" s="337"/>
      <c r="B15" s="4" t="s">
        <v>59</v>
      </c>
      <c r="C15" s="47" t="s">
        <v>196</v>
      </c>
      <c r="D15" s="117">
        <v>170</v>
      </c>
      <c r="E15" s="118" t="s">
        <v>84</v>
      </c>
      <c r="F15" s="117">
        <v>0</v>
      </c>
      <c r="G15" s="135" t="s">
        <v>57</v>
      </c>
      <c r="H15" s="117" t="s">
        <v>197</v>
      </c>
      <c r="I15" s="118" t="s">
        <v>62</v>
      </c>
      <c r="J15" s="129">
        <v>15</v>
      </c>
      <c r="K15" s="120" t="s">
        <v>84</v>
      </c>
      <c r="L15" s="353"/>
    </row>
    <row r="16" spans="1:12" ht="45" customHeight="1" thickBot="1" x14ac:dyDescent="0.3">
      <c r="A16" s="338"/>
      <c r="B16" s="6" t="s">
        <v>96</v>
      </c>
      <c r="C16" s="48" t="s">
        <v>198</v>
      </c>
      <c r="D16" s="121">
        <v>94</v>
      </c>
      <c r="E16" s="122" t="s">
        <v>10</v>
      </c>
      <c r="F16" s="121">
        <v>9</v>
      </c>
      <c r="G16" s="136" t="s">
        <v>14</v>
      </c>
      <c r="H16" s="121" t="s">
        <v>199</v>
      </c>
      <c r="I16" s="122" t="s">
        <v>17</v>
      </c>
      <c r="J16" s="132">
        <v>6</v>
      </c>
      <c r="K16" s="124" t="s">
        <v>210</v>
      </c>
      <c r="L16" s="354"/>
    </row>
    <row r="19" spans="3:3" ht="18.75" x14ac:dyDescent="0.3">
      <c r="C19" s="2" t="s">
        <v>20</v>
      </c>
    </row>
  </sheetData>
  <mergeCells count="16">
    <mergeCell ref="L6:L7"/>
    <mergeCell ref="L8:L10"/>
    <mergeCell ref="L11:L13"/>
    <mergeCell ref="L14:L16"/>
    <mergeCell ref="A1:L1"/>
    <mergeCell ref="A2:L2"/>
    <mergeCell ref="A4:L4"/>
    <mergeCell ref="A8:A10"/>
    <mergeCell ref="A11:A13"/>
    <mergeCell ref="A14:A16"/>
    <mergeCell ref="D6:E6"/>
    <mergeCell ref="F6:G6"/>
    <mergeCell ref="H6:I6"/>
    <mergeCell ref="A6:C7"/>
    <mergeCell ref="J6:J7"/>
    <mergeCell ref="K6:K7"/>
  </mergeCells>
  <pageMargins left="0.7" right="0.7" top="0.75" bottom="0.75" header="0.3" footer="0.3"/>
  <pageSetup paperSize="9" scale="67" orientation="landscape" r:id="rId1"/>
  <drawing r:id="rId2"/>
  <picture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4"/>
  <sheetViews>
    <sheetView view="pageBreakPreview" zoomScale="92" zoomScaleNormal="59" zoomScaleSheetLayoutView="92" zoomScalePageLayoutView="59" workbookViewId="0">
      <selection activeCell="N32" sqref="N32"/>
    </sheetView>
  </sheetViews>
  <sheetFormatPr defaultColWidth="8.7109375" defaultRowHeight="15" customHeight="1" x14ac:dyDescent="0.25"/>
  <cols>
    <col min="1" max="1" width="8.42578125" customWidth="1"/>
    <col min="2" max="2" width="23.42578125" customWidth="1"/>
    <col min="3" max="22" width="8.7109375" style="13" customWidth="1"/>
    <col min="23" max="24" width="17.42578125" customWidth="1"/>
  </cols>
  <sheetData>
    <row r="1" spans="1:24" ht="33" customHeight="1" x14ac:dyDescent="0.3">
      <c r="A1" s="235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</row>
    <row r="2" spans="1:24" ht="29.25" customHeight="1" x14ac:dyDescent="0.3">
      <c r="A2" s="236" t="s">
        <v>1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</row>
    <row r="3" spans="1:24" ht="18" customHeight="1" x14ac:dyDescent="0.3">
      <c r="A3" s="3"/>
      <c r="B3" s="3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3"/>
    </row>
    <row r="4" spans="1:24" ht="20.25" x14ac:dyDescent="0.3">
      <c r="A4" s="234" t="s">
        <v>211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</row>
    <row r="6" spans="1:24" ht="49.9" customHeight="1" x14ac:dyDescent="0.25">
      <c r="A6" s="394" t="s">
        <v>3</v>
      </c>
      <c r="B6" s="395"/>
      <c r="C6" s="381" t="s">
        <v>212</v>
      </c>
      <c r="D6" s="382"/>
      <c r="E6" s="382"/>
      <c r="F6" s="383"/>
      <c r="G6" s="384" t="s">
        <v>213</v>
      </c>
      <c r="H6" s="385"/>
      <c r="I6" s="385"/>
      <c r="J6" s="386"/>
      <c r="K6" s="382" t="s">
        <v>214</v>
      </c>
      <c r="L6" s="382"/>
      <c r="M6" s="382"/>
      <c r="N6" s="383"/>
      <c r="O6" s="369" t="s">
        <v>215</v>
      </c>
      <c r="P6" s="370"/>
      <c r="Q6" s="370"/>
      <c r="R6" s="370"/>
      <c r="S6" s="370"/>
      <c r="T6" s="370"/>
      <c r="U6" s="375" t="s">
        <v>216</v>
      </c>
      <c r="V6" s="376"/>
      <c r="W6" s="391" t="s">
        <v>7</v>
      </c>
      <c r="X6" s="391" t="s">
        <v>8</v>
      </c>
    </row>
    <row r="7" spans="1:24" ht="49.9" customHeight="1" x14ac:dyDescent="0.25">
      <c r="A7" s="396"/>
      <c r="B7" s="397"/>
      <c r="C7" s="377" t="s">
        <v>217</v>
      </c>
      <c r="D7" s="378"/>
      <c r="E7" s="377" t="s">
        <v>218</v>
      </c>
      <c r="F7" s="378"/>
      <c r="G7" s="379" t="s">
        <v>219</v>
      </c>
      <c r="H7" s="380"/>
      <c r="I7" s="387" t="s">
        <v>220</v>
      </c>
      <c r="J7" s="388"/>
      <c r="K7" s="389" t="s">
        <v>217</v>
      </c>
      <c r="L7" s="390"/>
      <c r="M7" s="367" t="s">
        <v>218</v>
      </c>
      <c r="N7" s="368"/>
      <c r="O7" s="371" t="s">
        <v>217</v>
      </c>
      <c r="P7" s="372"/>
      <c r="Q7" s="373" t="s">
        <v>218</v>
      </c>
      <c r="R7" s="374"/>
      <c r="S7" s="400" t="s">
        <v>221</v>
      </c>
      <c r="T7" s="401"/>
      <c r="U7" s="371" t="s">
        <v>8</v>
      </c>
      <c r="V7" s="372" t="s">
        <v>7</v>
      </c>
      <c r="W7" s="392"/>
      <c r="X7" s="392"/>
    </row>
    <row r="8" spans="1:24" ht="49.9" customHeight="1" x14ac:dyDescent="0.25">
      <c r="A8" s="396"/>
      <c r="B8" s="397"/>
      <c r="C8" s="213" t="s">
        <v>8</v>
      </c>
      <c r="D8" s="214" t="s">
        <v>7</v>
      </c>
      <c r="E8" s="213" t="s">
        <v>8</v>
      </c>
      <c r="F8" s="214" t="s">
        <v>7</v>
      </c>
      <c r="G8" s="213" t="s">
        <v>8</v>
      </c>
      <c r="H8" s="214" t="s">
        <v>7</v>
      </c>
      <c r="I8" s="213" t="s">
        <v>8</v>
      </c>
      <c r="J8" s="214" t="s">
        <v>7</v>
      </c>
      <c r="K8" s="215" t="s">
        <v>8</v>
      </c>
      <c r="L8" s="214" t="s">
        <v>7</v>
      </c>
      <c r="M8" s="216" t="s">
        <v>8</v>
      </c>
      <c r="N8" s="217" t="s">
        <v>7</v>
      </c>
      <c r="O8" s="213" t="s">
        <v>8</v>
      </c>
      <c r="P8" s="214" t="s">
        <v>7</v>
      </c>
      <c r="Q8" s="213" t="s">
        <v>8</v>
      </c>
      <c r="R8" s="218" t="s">
        <v>7</v>
      </c>
      <c r="S8" s="219" t="s">
        <v>8</v>
      </c>
      <c r="T8" s="220" t="s">
        <v>7</v>
      </c>
      <c r="U8" s="398"/>
      <c r="V8" s="399"/>
      <c r="W8" s="393"/>
      <c r="X8" s="393"/>
    </row>
    <row r="9" spans="1:24" ht="34.9" customHeight="1" x14ac:dyDescent="0.25">
      <c r="A9" s="166" t="s">
        <v>54</v>
      </c>
      <c r="B9" s="167" t="s">
        <v>4</v>
      </c>
      <c r="C9" s="168" t="str">
        <f>basketbols_zēni!G8</f>
        <v>III</v>
      </c>
      <c r="D9" s="169">
        <v>3</v>
      </c>
      <c r="E9" s="168" t="str">
        <f>basketbols_meitenes!G7</f>
        <v>I</v>
      </c>
      <c r="F9" s="169">
        <v>1</v>
      </c>
      <c r="G9" s="170" t="str">
        <f>'basketbols_darbinieki (Vīr.)'!G7</f>
        <v>III</v>
      </c>
      <c r="H9" s="171">
        <v>3</v>
      </c>
      <c r="I9" s="168" t="str">
        <f>'basketbols_darbinieki (Siev.)'!G7</f>
        <v>II</v>
      </c>
      <c r="J9" s="169">
        <v>2</v>
      </c>
      <c r="K9" s="172" t="str">
        <f>volejbols_zēni!G9</f>
        <v>II</v>
      </c>
      <c r="L9" s="173">
        <v>2</v>
      </c>
      <c r="M9" s="174" t="str">
        <f>volejbols_meitenes!G16</f>
        <v>III</v>
      </c>
      <c r="N9" s="175">
        <v>3</v>
      </c>
      <c r="O9" s="176" t="s">
        <v>17</v>
      </c>
      <c r="P9" s="177">
        <v>2</v>
      </c>
      <c r="Q9" s="178" t="s">
        <v>10</v>
      </c>
      <c r="R9" s="179">
        <v>3</v>
      </c>
      <c r="S9" s="180" t="s">
        <v>17</v>
      </c>
      <c r="T9" s="181">
        <v>2</v>
      </c>
      <c r="U9" s="178" t="s">
        <v>17</v>
      </c>
      <c r="V9" s="177">
        <v>2</v>
      </c>
      <c r="W9" s="221">
        <f>D9+F9+H9+J9+L9+N9+P9+R9+T9+V9</f>
        <v>23</v>
      </c>
      <c r="X9" s="222" t="s">
        <v>10</v>
      </c>
    </row>
    <row r="10" spans="1:24" ht="34.9" customHeight="1" x14ac:dyDescent="0.25">
      <c r="A10" s="182" t="s">
        <v>59</v>
      </c>
      <c r="B10" s="183" t="s">
        <v>5</v>
      </c>
      <c r="C10" s="184" t="s">
        <v>17</v>
      </c>
      <c r="D10" s="185">
        <v>2</v>
      </c>
      <c r="E10" s="184" t="s">
        <v>17</v>
      </c>
      <c r="F10" s="185">
        <v>2</v>
      </c>
      <c r="G10" s="186" t="s">
        <v>14</v>
      </c>
      <c r="H10" s="187">
        <v>1</v>
      </c>
      <c r="I10" s="184" t="s">
        <v>10</v>
      </c>
      <c r="J10" s="185">
        <v>3</v>
      </c>
      <c r="K10" s="174" t="s">
        <v>14</v>
      </c>
      <c r="L10" s="175">
        <v>1</v>
      </c>
      <c r="M10" s="188" t="s">
        <v>14</v>
      </c>
      <c r="N10" s="189">
        <v>1</v>
      </c>
      <c r="O10" s="190" t="s">
        <v>14</v>
      </c>
      <c r="P10" s="142">
        <v>1</v>
      </c>
      <c r="Q10" s="191" t="s">
        <v>14</v>
      </c>
      <c r="R10" s="192">
        <v>1</v>
      </c>
      <c r="S10" s="193" t="s">
        <v>14</v>
      </c>
      <c r="T10" s="194">
        <v>1</v>
      </c>
      <c r="U10" s="191" t="s">
        <v>14</v>
      </c>
      <c r="V10" s="142">
        <v>1</v>
      </c>
      <c r="W10" s="223">
        <f>D10+F10+H10+J10+L10+N10+P10+R10+T10+V10</f>
        <v>14</v>
      </c>
      <c r="X10" s="163" t="s">
        <v>14</v>
      </c>
    </row>
    <row r="11" spans="1:24" ht="34.9" customHeight="1" x14ac:dyDescent="0.25">
      <c r="A11" s="195" t="s">
        <v>96</v>
      </c>
      <c r="B11" s="196" t="s">
        <v>6</v>
      </c>
      <c r="C11" s="197" t="s">
        <v>14</v>
      </c>
      <c r="D11" s="198">
        <v>1</v>
      </c>
      <c r="E11" s="197" t="s">
        <v>10</v>
      </c>
      <c r="F11" s="198">
        <v>3</v>
      </c>
      <c r="G11" s="199" t="s">
        <v>17</v>
      </c>
      <c r="H11" s="200">
        <v>2</v>
      </c>
      <c r="I11" s="197" t="s">
        <v>14</v>
      </c>
      <c r="J11" s="198">
        <v>1</v>
      </c>
      <c r="K11" s="201" t="s">
        <v>10</v>
      </c>
      <c r="L11" s="198">
        <v>3</v>
      </c>
      <c r="M11" s="202" t="s">
        <v>17</v>
      </c>
      <c r="N11" s="203">
        <v>2</v>
      </c>
      <c r="O11" s="204" t="s">
        <v>10</v>
      </c>
      <c r="P11" s="205">
        <v>3</v>
      </c>
      <c r="Q11" s="204" t="s">
        <v>17</v>
      </c>
      <c r="R11" s="206">
        <v>2</v>
      </c>
      <c r="S11" s="207" t="s">
        <v>10</v>
      </c>
      <c r="T11" s="208">
        <v>3</v>
      </c>
      <c r="U11" s="204" t="s">
        <v>10</v>
      </c>
      <c r="V11" s="205">
        <v>3</v>
      </c>
      <c r="W11" s="141">
        <f>D11+F11+H11+J11+L11+N11+P11+R11+T11+V11</f>
        <v>23</v>
      </c>
      <c r="X11" s="165" t="s">
        <v>17</v>
      </c>
    </row>
    <row r="14" spans="1:24" ht="18.75" x14ac:dyDescent="0.3">
      <c r="B14" s="2" t="s">
        <v>222</v>
      </c>
    </row>
  </sheetData>
  <mergeCells count="22">
    <mergeCell ref="A6:B8"/>
    <mergeCell ref="C7:D7"/>
    <mergeCell ref="W6:W8"/>
    <mergeCell ref="U7:U8"/>
    <mergeCell ref="V7:V8"/>
    <mergeCell ref="S7:T7"/>
    <mergeCell ref="A1:X1"/>
    <mergeCell ref="A2:X2"/>
    <mergeCell ref="A4:X4"/>
    <mergeCell ref="M7:N7"/>
    <mergeCell ref="O6:T6"/>
    <mergeCell ref="O7:P7"/>
    <mergeCell ref="Q7:R7"/>
    <mergeCell ref="U6:V6"/>
    <mergeCell ref="E7:F7"/>
    <mergeCell ref="G7:H7"/>
    <mergeCell ref="C6:F6"/>
    <mergeCell ref="G6:J6"/>
    <mergeCell ref="I7:J7"/>
    <mergeCell ref="K6:N6"/>
    <mergeCell ref="K7:L7"/>
    <mergeCell ref="X6:X8"/>
  </mergeCells>
  <pageMargins left="0.7" right="0.7" top="0.75" bottom="0.75" header="0.3" footer="0.3"/>
  <pageSetup paperSize="9" scale="53" orientation="landscape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EA9DB"/>
  </sheetPr>
  <dimension ref="B3:G16"/>
  <sheetViews>
    <sheetView view="pageBreakPreview" topLeftCell="A5" zoomScale="60" workbookViewId="0">
      <selection activeCell="G11" sqref="G11:G12"/>
    </sheetView>
  </sheetViews>
  <sheetFormatPr defaultColWidth="8.7109375" defaultRowHeight="15" x14ac:dyDescent="0.25"/>
  <cols>
    <col min="1" max="1" width="6" customWidth="1"/>
    <col min="2" max="2" width="21.140625" customWidth="1"/>
    <col min="3" max="3" width="20.7109375" customWidth="1"/>
    <col min="4" max="4" width="23.42578125" customWidth="1"/>
    <col min="5" max="5" width="20.7109375" customWidth="1"/>
    <col min="6" max="7" width="17.42578125" customWidth="1"/>
  </cols>
  <sheetData>
    <row r="3" spans="2:7" ht="22.5" x14ac:dyDescent="0.3">
      <c r="B3" s="235" t="s">
        <v>0</v>
      </c>
      <c r="C3" s="235"/>
      <c r="D3" s="235"/>
      <c r="E3" s="235"/>
      <c r="F3" s="235"/>
      <c r="G3" s="235"/>
    </row>
    <row r="4" spans="2:7" ht="18.75" x14ac:dyDescent="0.3">
      <c r="B4" s="236" t="s">
        <v>1</v>
      </c>
      <c r="C4" s="236"/>
      <c r="D4" s="236"/>
      <c r="E4" s="236"/>
      <c r="F4" s="236"/>
      <c r="G4" s="236"/>
    </row>
    <row r="5" spans="2:7" ht="18.75" x14ac:dyDescent="0.3">
      <c r="B5" s="3"/>
      <c r="C5" s="3"/>
      <c r="D5" s="3"/>
      <c r="E5" s="3"/>
      <c r="F5" s="3"/>
      <c r="G5" s="3"/>
    </row>
    <row r="6" spans="2:7" ht="20.25" x14ac:dyDescent="0.3">
      <c r="B6" s="234" t="s">
        <v>21</v>
      </c>
      <c r="C6" s="234"/>
      <c r="D6" s="234"/>
      <c r="E6" s="234"/>
      <c r="F6" s="234"/>
      <c r="G6" s="234"/>
    </row>
    <row r="7" spans="2:7" ht="48.75" customHeight="1" x14ac:dyDescent="0.25"/>
    <row r="8" spans="2:7" ht="49.9" customHeight="1" x14ac:dyDescent="0.25">
      <c r="B8" s="42" t="s">
        <v>3</v>
      </c>
      <c r="C8" s="43" t="s">
        <v>4</v>
      </c>
      <c r="D8" s="43" t="s">
        <v>5</v>
      </c>
      <c r="E8" s="44" t="s">
        <v>6</v>
      </c>
      <c r="F8" s="41" t="s">
        <v>7</v>
      </c>
      <c r="G8" s="41" t="s">
        <v>8</v>
      </c>
    </row>
    <row r="9" spans="2:7" ht="24.75" customHeight="1" x14ac:dyDescent="0.25">
      <c r="B9" s="237" t="s">
        <v>4</v>
      </c>
      <c r="C9" s="246"/>
      <c r="D9" s="67" t="s">
        <v>9</v>
      </c>
      <c r="E9" s="67" t="s">
        <v>13</v>
      </c>
      <c r="F9" s="247">
        <f>D9+E9</f>
        <v>3</v>
      </c>
      <c r="G9" s="240" t="s">
        <v>17</v>
      </c>
    </row>
    <row r="10" spans="2:7" ht="24.75" customHeight="1" x14ac:dyDescent="0.25">
      <c r="B10" s="225"/>
      <c r="C10" s="227"/>
      <c r="D10" s="35" t="s">
        <v>22</v>
      </c>
      <c r="E10" s="35" t="s">
        <v>23</v>
      </c>
      <c r="F10" s="244"/>
      <c r="G10" s="231"/>
    </row>
    <row r="11" spans="2:7" ht="24.75" customHeight="1" x14ac:dyDescent="0.25">
      <c r="B11" s="241" t="s">
        <v>5</v>
      </c>
      <c r="C11" s="67" t="s">
        <v>13</v>
      </c>
      <c r="D11" s="242"/>
      <c r="E11" s="67" t="s">
        <v>13</v>
      </c>
      <c r="F11" s="243">
        <f>E11+C11</f>
        <v>6</v>
      </c>
      <c r="G11" s="230" t="s">
        <v>14</v>
      </c>
    </row>
    <row r="12" spans="2:7" ht="24.75" customHeight="1" x14ac:dyDescent="0.25">
      <c r="B12" s="225"/>
      <c r="C12" s="35" t="s">
        <v>24</v>
      </c>
      <c r="D12" s="227"/>
      <c r="E12" s="35" t="s">
        <v>25</v>
      </c>
      <c r="F12" s="244"/>
      <c r="G12" s="231"/>
    </row>
    <row r="13" spans="2:7" ht="24.75" customHeight="1" x14ac:dyDescent="0.25">
      <c r="B13" s="241" t="s">
        <v>6</v>
      </c>
      <c r="C13" s="67" t="s">
        <v>9</v>
      </c>
      <c r="D13" s="67" t="s">
        <v>9</v>
      </c>
      <c r="E13" s="245"/>
      <c r="F13" s="243">
        <f>D13+C13</f>
        <v>0</v>
      </c>
      <c r="G13" s="230" t="s">
        <v>10</v>
      </c>
    </row>
    <row r="14" spans="2:7" ht="24.75" customHeight="1" x14ac:dyDescent="0.25">
      <c r="B14" s="225"/>
      <c r="C14" s="35" t="s">
        <v>26</v>
      </c>
      <c r="D14" s="35" t="s">
        <v>27</v>
      </c>
      <c r="E14" s="233"/>
      <c r="F14" s="244"/>
      <c r="G14" s="231"/>
    </row>
    <row r="16" spans="2:7" ht="15.75" x14ac:dyDescent="0.25">
      <c r="C16" s="1" t="s">
        <v>20</v>
      </c>
    </row>
  </sheetData>
  <mergeCells count="15">
    <mergeCell ref="B6:G6"/>
    <mergeCell ref="B3:G3"/>
    <mergeCell ref="B4:G4"/>
    <mergeCell ref="B9:B10"/>
    <mergeCell ref="C9:C10"/>
    <mergeCell ref="F9:F10"/>
    <mergeCell ref="G9:G10"/>
    <mergeCell ref="B11:B12"/>
    <mergeCell ref="D11:D12"/>
    <mergeCell ref="F11:F12"/>
    <mergeCell ref="G11:G12"/>
    <mergeCell ref="B13:B14"/>
    <mergeCell ref="E13:E14"/>
    <mergeCell ref="F13:F14"/>
    <mergeCell ref="G13:G14"/>
  </mergeCells>
  <pageMargins left="0.7" right="0.7" top="0.75" bottom="0.75" header="0.3" footer="0.3"/>
  <pageSetup paperSize="9" orientation="landscape" r:id="rId1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G15"/>
  <sheetViews>
    <sheetView view="pageBreakPreview" zoomScale="147" zoomScaleSheetLayoutView="147" workbookViewId="0">
      <selection activeCell="J10" sqref="J10"/>
    </sheetView>
  </sheetViews>
  <sheetFormatPr defaultColWidth="8.7109375" defaultRowHeight="15" x14ac:dyDescent="0.25"/>
  <cols>
    <col min="1" max="1" width="5.140625" customWidth="1"/>
    <col min="2" max="2" width="21.140625" customWidth="1"/>
    <col min="3" max="3" width="20.7109375" customWidth="1"/>
    <col min="4" max="4" width="23.42578125" customWidth="1"/>
    <col min="5" max="5" width="20.7109375" customWidth="1"/>
    <col min="6" max="7" width="17.42578125" customWidth="1"/>
  </cols>
  <sheetData>
    <row r="1" spans="2:7" ht="22.5" x14ac:dyDescent="0.3">
      <c r="B1" s="235" t="s">
        <v>0</v>
      </c>
      <c r="C1" s="235"/>
      <c r="D1" s="235"/>
      <c r="E1" s="235"/>
      <c r="F1" s="235"/>
      <c r="G1" s="235"/>
    </row>
    <row r="2" spans="2:7" ht="18.75" x14ac:dyDescent="0.3">
      <c r="B2" s="236" t="s">
        <v>1</v>
      </c>
      <c r="C2" s="236"/>
      <c r="D2" s="236"/>
      <c r="E2" s="236"/>
      <c r="F2" s="236"/>
      <c r="G2" s="236"/>
    </row>
    <row r="3" spans="2:7" ht="18.75" x14ac:dyDescent="0.3">
      <c r="B3" s="3"/>
      <c r="C3" s="3"/>
      <c r="D3" s="3"/>
      <c r="E3" s="3"/>
      <c r="F3" s="3"/>
      <c r="G3" s="3"/>
    </row>
    <row r="5" spans="2:7" ht="20.25" x14ac:dyDescent="0.3">
      <c r="B5" s="234" t="s">
        <v>28</v>
      </c>
      <c r="C5" s="234"/>
      <c r="D5" s="234"/>
      <c r="E5" s="234"/>
      <c r="F5" s="234"/>
      <c r="G5" s="234"/>
    </row>
    <row r="6" spans="2:7" ht="38.25" customHeight="1" x14ac:dyDescent="0.25"/>
    <row r="7" spans="2:7" ht="49.9" customHeight="1" x14ac:dyDescent="0.25">
      <c r="B7" s="42" t="s">
        <v>3</v>
      </c>
      <c r="C7" s="43" t="s">
        <v>4</v>
      </c>
      <c r="D7" s="43" t="s">
        <v>5</v>
      </c>
      <c r="E7" s="44" t="s">
        <v>6</v>
      </c>
      <c r="F7" s="41" t="s">
        <v>7</v>
      </c>
      <c r="G7" s="41" t="s">
        <v>8</v>
      </c>
    </row>
    <row r="8" spans="2:7" ht="24.75" customHeight="1" x14ac:dyDescent="0.25">
      <c r="B8" s="237" t="s">
        <v>4</v>
      </c>
      <c r="C8" s="246"/>
      <c r="D8" s="68">
        <v>1</v>
      </c>
      <c r="E8" s="68">
        <v>1</v>
      </c>
      <c r="F8" s="250">
        <f>D8+E8</f>
        <v>2</v>
      </c>
      <c r="G8" s="240" t="s">
        <v>10</v>
      </c>
    </row>
    <row r="9" spans="2:7" ht="24.75" customHeight="1" x14ac:dyDescent="0.25">
      <c r="B9" s="225"/>
      <c r="C9" s="227"/>
      <c r="D9" s="35" t="s">
        <v>29</v>
      </c>
      <c r="E9" s="35" t="s">
        <v>30</v>
      </c>
      <c r="F9" s="249"/>
      <c r="G9" s="231"/>
    </row>
    <row r="10" spans="2:7" ht="24.75" customHeight="1" x14ac:dyDescent="0.25">
      <c r="B10" s="241" t="s">
        <v>5</v>
      </c>
      <c r="C10" s="67" t="s">
        <v>31</v>
      </c>
      <c r="D10" s="242"/>
      <c r="E10" s="67" t="s">
        <v>32</v>
      </c>
      <c r="F10" s="243">
        <f>E10+C10</f>
        <v>3</v>
      </c>
      <c r="G10" s="230" t="s">
        <v>17</v>
      </c>
    </row>
    <row r="11" spans="2:7" ht="24.75" customHeight="1" x14ac:dyDescent="0.25">
      <c r="B11" s="225"/>
      <c r="C11" s="35" t="s">
        <v>33</v>
      </c>
      <c r="D11" s="227"/>
      <c r="E11" s="35" t="s">
        <v>34</v>
      </c>
      <c r="F11" s="244"/>
      <c r="G11" s="231"/>
    </row>
    <row r="12" spans="2:7" ht="24.75" customHeight="1" x14ac:dyDescent="0.25">
      <c r="B12" s="241" t="s">
        <v>6</v>
      </c>
      <c r="C12" s="67">
        <v>2</v>
      </c>
      <c r="D12" s="67">
        <v>2</v>
      </c>
      <c r="E12" s="245"/>
      <c r="F12" s="248">
        <f>D12+C12</f>
        <v>4</v>
      </c>
      <c r="G12" s="230" t="s">
        <v>14</v>
      </c>
    </row>
    <row r="13" spans="2:7" ht="24.75" customHeight="1" x14ac:dyDescent="0.25">
      <c r="B13" s="225"/>
      <c r="C13" s="35" t="s">
        <v>35</v>
      </c>
      <c r="D13" s="35" t="s">
        <v>36</v>
      </c>
      <c r="E13" s="233"/>
      <c r="F13" s="249"/>
      <c r="G13" s="231"/>
    </row>
    <row r="15" spans="2:7" ht="15.75" x14ac:dyDescent="0.25">
      <c r="C15" s="1" t="s">
        <v>20</v>
      </c>
    </row>
  </sheetData>
  <mergeCells count="15">
    <mergeCell ref="B5:G5"/>
    <mergeCell ref="B1:G1"/>
    <mergeCell ref="B2:G2"/>
    <mergeCell ref="B8:B9"/>
    <mergeCell ref="C8:C9"/>
    <mergeCell ref="F8:F9"/>
    <mergeCell ref="G8:G9"/>
    <mergeCell ref="B10:B11"/>
    <mergeCell ref="D10:D11"/>
    <mergeCell ref="F10:F11"/>
    <mergeCell ref="G10:G11"/>
    <mergeCell ref="B12:B13"/>
    <mergeCell ref="E12:E13"/>
    <mergeCell ref="F12:F13"/>
    <mergeCell ref="G12:G13"/>
  </mergeCells>
  <pageMargins left="0.7" right="0.7" top="0.75" bottom="0.75" header="0.3" footer="0.3"/>
  <pageSetup paperSize="9" orientation="landscape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G14"/>
  <sheetViews>
    <sheetView view="pageBreakPreview" zoomScale="149" zoomScaleSheetLayoutView="149" workbookViewId="0">
      <selection activeCell="J11" sqref="J11"/>
    </sheetView>
  </sheetViews>
  <sheetFormatPr defaultColWidth="8.7109375" defaultRowHeight="15" x14ac:dyDescent="0.25"/>
  <cols>
    <col min="1" max="1" width="6" customWidth="1"/>
    <col min="2" max="2" width="21.140625" customWidth="1"/>
    <col min="3" max="3" width="20.7109375" customWidth="1"/>
    <col min="4" max="4" width="23.42578125" customWidth="1"/>
    <col min="5" max="5" width="20.7109375" customWidth="1"/>
    <col min="6" max="7" width="17.42578125" customWidth="1"/>
  </cols>
  <sheetData>
    <row r="1" spans="2:7" ht="22.5" x14ac:dyDescent="0.3">
      <c r="B1" s="235" t="s">
        <v>0</v>
      </c>
      <c r="C1" s="235"/>
      <c r="D1" s="235"/>
      <c r="E1" s="235"/>
      <c r="F1" s="235"/>
      <c r="G1" s="235"/>
    </row>
    <row r="2" spans="2:7" ht="18.75" x14ac:dyDescent="0.3">
      <c r="B2" s="236" t="s">
        <v>1</v>
      </c>
      <c r="C2" s="236"/>
      <c r="D2" s="236"/>
      <c r="E2" s="236"/>
      <c r="F2" s="236"/>
      <c r="G2" s="236"/>
    </row>
    <row r="3" spans="2:7" ht="18.75" x14ac:dyDescent="0.3">
      <c r="B3" s="3"/>
      <c r="C3" s="3"/>
      <c r="D3" s="3"/>
      <c r="E3" s="3"/>
      <c r="F3" s="3"/>
      <c r="G3" s="3"/>
    </row>
    <row r="4" spans="2:7" ht="20.25" x14ac:dyDescent="0.3">
      <c r="B4" s="234" t="s">
        <v>37</v>
      </c>
      <c r="C4" s="234"/>
      <c r="D4" s="234"/>
      <c r="E4" s="234"/>
      <c r="F4" s="234"/>
      <c r="G4" s="234"/>
    </row>
    <row r="5" spans="2:7" ht="43.5" customHeight="1" x14ac:dyDescent="0.25"/>
    <row r="6" spans="2:7" ht="49.9" customHeight="1" x14ac:dyDescent="0.25">
      <c r="B6" s="42" t="s">
        <v>3</v>
      </c>
      <c r="C6" s="43" t="s">
        <v>4</v>
      </c>
      <c r="D6" s="43" t="s">
        <v>5</v>
      </c>
      <c r="E6" s="44" t="s">
        <v>6</v>
      </c>
      <c r="F6" s="41" t="s">
        <v>7</v>
      </c>
      <c r="G6" s="41" t="s">
        <v>8</v>
      </c>
    </row>
    <row r="7" spans="2:7" ht="24.75" customHeight="1" x14ac:dyDescent="0.25">
      <c r="B7" s="237" t="s">
        <v>4</v>
      </c>
      <c r="C7" s="246"/>
      <c r="D7" s="67" t="s">
        <v>31</v>
      </c>
      <c r="E7" s="67" t="s">
        <v>32</v>
      </c>
      <c r="F7" s="247" t="s">
        <v>13</v>
      </c>
      <c r="G7" s="240" t="s">
        <v>17</v>
      </c>
    </row>
    <row r="8" spans="2:7" ht="24.75" customHeight="1" x14ac:dyDescent="0.25">
      <c r="B8" s="225"/>
      <c r="C8" s="227"/>
      <c r="D8" s="137">
        <v>0.84652777777777777</v>
      </c>
      <c r="E8" s="59" t="s">
        <v>38</v>
      </c>
      <c r="F8" s="244"/>
      <c r="G8" s="231"/>
    </row>
    <row r="9" spans="2:7" ht="24.75" customHeight="1" x14ac:dyDescent="0.25">
      <c r="B9" s="241" t="s">
        <v>5</v>
      </c>
      <c r="C9" s="67" t="s">
        <v>32</v>
      </c>
      <c r="D9" s="242"/>
      <c r="E9" s="67" t="s">
        <v>32</v>
      </c>
      <c r="F9" s="243">
        <f>E9+C9</f>
        <v>2</v>
      </c>
      <c r="G9" s="230" t="s">
        <v>10</v>
      </c>
    </row>
    <row r="10" spans="2:7" ht="24.75" customHeight="1" x14ac:dyDescent="0.25">
      <c r="B10" s="225"/>
      <c r="C10" s="137">
        <v>0.80555555555555547</v>
      </c>
      <c r="D10" s="227"/>
      <c r="E10" s="137">
        <v>0.51388888888888895</v>
      </c>
      <c r="F10" s="244"/>
      <c r="G10" s="231"/>
    </row>
    <row r="11" spans="2:7" ht="24.75" customHeight="1" x14ac:dyDescent="0.25">
      <c r="B11" s="241" t="s">
        <v>6</v>
      </c>
      <c r="C11" s="67" t="s">
        <v>31</v>
      </c>
      <c r="D11" s="67" t="s">
        <v>31</v>
      </c>
      <c r="E11" s="245"/>
      <c r="F11" s="243" t="s">
        <v>39</v>
      </c>
      <c r="G11" s="230" t="s">
        <v>14</v>
      </c>
    </row>
    <row r="12" spans="2:7" ht="24.75" customHeight="1" x14ac:dyDescent="0.25">
      <c r="B12" s="225"/>
      <c r="C12" s="59" t="s">
        <v>40</v>
      </c>
      <c r="D12" s="137">
        <v>0.84166666666666667</v>
      </c>
      <c r="E12" s="233"/>
      <c r="F12" s="244"/>
      <c r="G12" s="231"/>
    </row>
    <row r="14" spans="2:7" ht="15.75" x14ac:dyDescent="0.25">
      <c r="C14" s="1" t="s">
        <v>20</v>
      </c>
    </row>
  </sheetData>
  <mergeCells count="15">
    <mergeCell ref="B1:G1"/>
    <mergeCell ref="B2:G2"/>
    <mergeCell ref="B4:G4"/>
    <mergeCell ref="B7:B8"/>
    <mergeCell ref="C7:C8"/>
    <mergeCell ref="F7:F8"/>
    <mergeCell ref="G7:G8"/>
    <mergeCell ref="B9:B10"/>
    <mergeCell ref="D9:D10"/>
    <mergeCell ref="F9:F10"/>
    <mergeCell ref="G9:G10"/>
    <mergeCell ref="B11:B12"/>
    <mergeCell ref="E11:E12"/>
    <mergeCell ref="F11:F12"/>
    <mergeCell ref="G11:G12"/>
  </mergeCells>
  <pageMargins left="0.7" right="0.7" top="0.75" bottom="0.75" header="0.3" footer="0.3"/>
  <pageSetup paperSize="9" orientation="landscape" r:id="rId1"/>
  <drawing r:id="rId2"/>
  <picture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I14"/>
  <sheetViews>
    <sheetView view="pageBreakPreview" zoomScale="156" zoomScaleSheetLayoutView="156" workbookViewId="0">
      <selection activeCell="G9" sqref="G9:G10"/>
    </sheetView>
  </sheetViews>
  <sheetFormatPr defaultColWidth="8.7109375" defaultRowHeight="15" x14ac:dyDescent="0.25"/>
  <cols>
    <col min="1" max="1" width="6" customWidth="1"/>
    <col min="2" max="2" width="21.140625" customWidth="1"/>
    <col min="3" max="3" width="20.7109375" customWidth="1"/>
    <col min="4" max="4" width="23.42578125" customWidth="1"/>
    <col min="5" max="5" width="20.7109375" customWidth="1"/>
    <col min="6" max="7" width="17.42578125" customWidth="1"/>
  </cols>
  <sheetData>
    <row r="1" spans="2:9" ht="22.5" x14ac:dyDescent="0.3">
      <c r="B1" s="235" t="s">
        <v>0</v>
      </c>
      <c r="C1" s="235"/>
      <c r="D1" s="235"/>
      <c r="E1" s="235"/>
      <c r="F1" s="235"/>
      <c r="G1" s="235"/>
    </row>
    <row r="2" spans="2:9" ht="18.75" x14ac:dyDescent="0.3">
      <c r="B2" s="236" t="s">
        <v>1</v>
      </c>
      <c r="C2" s="236"/>
      <c r="D2" s="236"/>
      <c r="E2" s="236"/>
      <c r="F2" s="236"/>
      <c r="G2" s="236"/>
    </row>
    <row r="3" spans="2:9" ht="18.75" x14ac:dyDescent="0.3">
      <c r="B3" s="3"/>
      <c r="C3" s="3"/>
      <c r="D3" s="3"/>
      <c r="E3" s="3"/>
      <c r="F3" s="3"/>
      <c r="G3" s="3"/>
    </row>
    <row r="4" spans="2:9" ht="20.25" x14ac:dyDescent="0.3">
      <c r="B4" s="234" t="s">
        <v>41</v>
      </c>
      <c r="C4" s="234"/>
      <c r="D4" s="234"/>
      <c r="E4" s="234"/>
      <c r="F4" s="234"/>
      <c r="G4" s="234"/>
    </row>
    <row r="5" spans="2:9" ht="43.5" customHeight="1" x14ac:dyDescent="0.25"/>
    <row r="6" spans="2:9" ht="49.9" customHeight="1" x14ac:dyDescent="0.25">
      <c r="B6" s="45" t="s">
        <v>3</v>
      </c>
      <c r="C6" s="39" t="s">
        <v>4</v>
      </c>
      <c r="D6" s="39" t="s">
        <v>5</v>
      </c>
      <c r="E6" s="75" t="s">
        <v>6</v>
      </c>
      <c r="F6" s="39" t="s">
        <v>7</v>
      </c>
      <c r="G6" s="40" t="s">
        <v>8</v>
      </c>
    </row>
    <row r="7" spans="2:9" ht="24.75" customHeight="1" x14ac:dyDescent="0.25">
      <c r="B7" s="262" t="s">
        <v>4</v>
      </c>
      <c r="C7" s="263"/>
      <c r="D7" s="70" t="s">
        <v>32</v>
      </c>
      <c r="E7" s="74" t="s">
        <v>32</v>
      </c>
      <c r="F7" s="264">
        <f>E7+D7</f>
        <v>2</v>
      </c>
      <c r="G7" s="266" t="s">
        <v>10</v>
      </c>
    </row>
    <row r="8" spans="2:9" ht="24.75" customHeight="1" x14ac:dyDescent="0.25">
      <c r="B8" s="252"/>
      <c r="C8" s="254"/>
      <c r="D8" s="80" t="s">
        <v>42</v>
      </c>
      <c r="E8" s="139">
        <v>0.76458333333333339</v>
      </c>
      <c r="F8" s="265"/>
      <c r="G8" s="258"/>
    </row>
    <row r="9" spans="2:9" ht="24.75" customHeight="1" x14ac:dyDescent="0.25">
      <c r="B9" s="251" t="s">
        <v>5</v>
      </c>
      <c r="C9" s="67" t="s">
        <v>31</v>
      </c>
      <c r="D9" s="253"/>
      <c r="E9" s="67" t="s">
        <v>31</v>
      </c>
      <c r="F9" s="255">
        <f>E9+C9</f>
        <v>4</v>
      </c>
      <c r="G9" s="257" t="s">
        <v>14</v>
      </c>
    </row>
    <row r="10" spans="2:9" ht="24.75" customHeight="1" x14ac:dyDescent="0.25">
      <c r="B10" s="252"/>
      <c r="C10" s="59" t="s">
        <v>43</v>
      </c>
      <c r="D10" s="254"/>
      <c r="E10" s="59" t="s">
        <v>40</v>
      </c>
      <c r="F10" s="256"/>
      <c r="G10" s="258"/>
    </row>
    <row r="11" spans="2:9" ht="24.75" customHeight="1" x14ac:dyDescent="0.25">
      <c r="B11" s="251" t="s">
        <v>6</v>
      </c>
      <c r="C11" s="76" t="s">
        <v>31</v>
      </c>
      <c r="D11" s="76" t="s">
        <v>32</v>
      </c>
      <c r="E11" s="253"/>
      <c r="F11" s="255">
        <f>(D11+C11)</f>
        <v>3</v>
      </c>
      <c r="G11" s="257" t="s">
        <v>17</v>
      </c>
    </row>
    <row r="12" spans="2:9" ht="24.75" customHeight="1" x14ac:dyDescent="0.25">
      <c r="B12" s="259"/>
      <c r="C12" s="140">
        <v>0.88750000000000007</v>
      </c>
      <c r="D12" s="79" t="s">
        <v>38</v>
      </c>
      <c r="E12" s="260"/>
      <c r="F12" s="256"/>
      <c r="G12" s="261"/>
    </row>
    <row r="13" spans="2:9" x14ac:dyDescent="0.25">
      <c r="H13" s="77"/>
      <c r="I13" s="78"/>
    </row>
    <row r="14" spans="2:9" ht="15.75" x14ac:dyDescent="0.25">
      <c r="C14" s="1" t="s">
        <v>20</v>
      </c>
    </row>
  </sheetData>
  <mergeCells count="15">
    <mergeCell ref="B4:G4"/>
    <mergeCell ref="B1:G1"/>
    <mergeCell ref="B2:G2"/>
    <mergeCell ref="B7:B8"/>
    <mergeCell ref="C7:C8"/>
    <mergeCell ref="F7:F8"/>
    <mergeCell ref="G7:G8"/>
    <mergeCell ref="B9:B10"/>
    <mergeCell ref="D9:D10"/>
    <mergeCell ref="F9:F10"/>
    <mergeCell ref="G9:G10"/>
    <mergeCell ref="B11:B12"/>
    <mergeCell ref="E11:E12"/>
    <mergeCell ref="G11:G12"/>
    <mergeCell ref="F11:F12"/>
  </mergeCells>
  <pageMargins left="0.7" right="0.7" top="0.75" bottom="0.75" header="0.3" footer="0.3"/>
  <pageSetup paperSize="9" orientation="landscape" r:id="rId1"/>
  <drawing r:id="rId2"/>
  <picture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G14"/>
  <sheetViews>
    <sheetView view="pageBreakPreview" zoomScale="149" zoomScaleSheetLayoutView="149" workbookViewId="0">
      <selection activeCell="L4" sqref="L4"/>
    </sheetView>
  </sheetViews>
  <sheetFormatPr defaultColWidth="8.7109375" defaultRowHeight="15" x14ac:dyDescent="0.25"/>
  <cols>
    <col min="1" max="1" width="5.42578125" customWidth="1"/>
    <col min="2" max="2" width="21.140625" customWidth="1"/>
    <col min="3" max="3" width="20.7109375" customWidth="1"/>
    <col min="4" max="4" width="23.42578125" customWidth="1"/>
    <col min="5" max="5" width="20.7109375" customWidth="1"/>
    <col min="6" max="7" width="17.42578125" customWidth="1"/>
  </cols>
  <sheetData>
    <row r="1" spans="2:7" ht="33" customHeight="1" x14ac:dyDescent="0.3">
      <c r="B1" s="235" t="s">
        <v>0</v>
      </c>
      <c r="C1" s="235"/>
      <c r="D1" s="235"/>
      <c r="E1" s="235"/>
      <c r="F1" s="235"/>
      <c r="G1" s="235"/>
    </row>
    <row r="2" spans="2:7" ht="29.25" customHeight="1" x14ac:dyDescent="0.3">
      <c r="B2" s="236" t="s">
        <v>1</v>
      </c>
      <c r="C2" s="236"/>
      <c r="D2" s="236"/>
      <c r="E2" s="236"/>
      <c r="F2" s="236"/>
      <c r="G2" s="236"/>
    </row>
    <row r="3" spans="2:7" ht="18" customHeight="1" x14ac:dyDescent="0.3">
      <c r="B3" s="3"/>
      <c r="C3" s="3"/>
      <c r="D3" s="3"/>
      <c r="E3" s="3"/>
      <c r="F3" s="3"/>
      <c r="G3" s="3"/>
    </row>
    <row r="4" spans="2:7" ht="20.25" x14ac:dyDescent="0.3">
      <c r="B4" s="234" t="s">
        <v>44</v>
      </c>
      <c r="C4" s="234"/>
      <c r="D4" s="234"/>
      <c r="E4" s="234"/>
      <c r="F4" s="234"/>
      <c r="G4" s="234"/>
    </row>
    <row r="6" spans="2:7" ht="49.9" customHeight="1" x14ac:dyDescent="0.25">
      <c r="B6" s="42" t="s">
        <v>3</v>
      </c>
      <c r="C6" s="43" t="s">
        <v>4</v>
      </c>
      <c r="D6" s="43" t="s">
        <v>5</v>
      </c>
      <c r="E6" s="44" t="s">
        <v>6</v>
      </c>
      <c r="F6" s="41" t="s">
        <v>7</v>
      </c>
      <c r="G6" s="41" t="s">
        <v>8</v>
      </c>
    </row>
    <row r="7" spans="2:7" ht="24.75" customHeight="1" x14ac:dyDescent="0.25">
      <c r="B7" s="237" t="s">
        <v>4</v>
      </c>
      <c r="C7" s="246"/>
      <c r="D7" s="67" t="s">
        <v>31</v>
      </c>
      <c r="E7" s="67" t="s">
        <v>31</v>
      </c>
      <c r="F7" s="247">
        <f>D7+E7</f>
        <v>4</v>
      </c>
      <c r="G7" s="240" t="s">
        <v>14</v>
      </c>
    </row>
    <row r="8" spans="2:7" ht="24.75" customHeight="1" x14ac:dyDescent="0.25">
      <c r="B8" s="225"/>
      <c r="C8" s="227"/>
      <c r="D8" s="59" t="s">
        <v>45</v>
      </c>
      <c r="E8" s="59" t="s">
        <v>46</v>
      </c>
      <c r="F8" s="244"/>
      <c r="G8" s="231"/>
    </row>
    <row r="9" spans="2:7" ht="24.75" customHeight="1" x14ac:dyDescent="0.25">
      <c r="B9" s="241" t="s">
        <v>5</v>
      </c>
      <c r="C9" s="67" t="s">
        <v>32</v>
      </c>
      <c r="D9" s="242"/>
      <c r="E9" s="67" t="s">
        <v>31</v>
      </c>
      <c r="F9" s="243" t="s">
        <v>13</v>
      </c>
      <c r="G9" s="230" t="s">
        <v>17</v>
      </c>
    </row>
    <row r="10" spans="2:7" ht="24.75" customHeight="1" x14ac:dyDescent="0.25">
      <c r="B10" s="225"/>
      <c r="C10" s="35" t="s">
        <v>47</v>
      </c>
      <c r="D10" s="227"/>
      <c r="E10" s="59" t="s">
        <v>48</v>
      </c>
      <c r="F10" s="244"/>
      <c r="G10" s="231"/>
    </row>
    <row r="11" spans="2:7" ht="24.75" customHeight="1" x14ac:dyDescent="0.25">
      <c r="B11" s="241" t="s">
        <v>6</v>
      </c>
      <c r="C11" s="67" t="s">
        <v>32</v>
      </c>
      <c r="D11" s="67" t="s">
        <v>32</v>
      </c>
      <c r="E11" s="245"/>
      <c r="F11" s="243">
        <f>D11+C11</f>
        <v>2</v>
      </c>
      <c r="G11" s="230" t="s">
        <v>10</v>
      </c>
    </row>
    <row r="12" spans="2:7" ht="24.75" customHeight="1" x14ac:dyDescent="0.25">
      <c r="B12" s="225"/>
      <c r="C12" s="59" t="s">
        <v>49</v>
      </c>
      <c r="D12" s="138" t="s">
        <v>50</v>
      </c>
      <c r="E12" s="233"/>
      <c r="F12" s="244"/>
      <c r="G12" s="231"/>
    </row>
    <row r="14" spans="2:7" ht="15.75" x14ac:dyDescent="0.25">
      <c r="C14" s="1" t="s">
        <v>20</v>
      </c>
    </row>
  </sheetData>
  <mergeCells count="15">
    <mergeCell ref="B4:G4"/>
    <mergeCell ref="B1:G1"/>
    <mergeCell ref="B2:G2"/>
    <mergeCell ref="B7:B8"/>
    <mergeCell ref="C7:C8"/>
    <mergeCell ref="F7:F8"/>
    <mergeCell ref="G7:G8"/>
    <mergeCell ref="B9:B10"/>
    <mergeCell ref="D9:D10"/>
    <mergeCell ref="F9:F10"/>
    <mergeCell ref="G9:G10"/>
    <mergeCell ref="B11:B12"/>
    <mergeCell ref="E11:E12"/>
    <mergeCell ref="F11:F12"/>
    <mergeCell ref="G11:G12"/>
  </mergeCells>
  <pageMargins left="0.7" right="0.7" top="0.75" bottom="0.75" header="0.3" footer="0.3"/>
  <pageSetup paperSize="9" orientation="landscape" r:id="rId1"/>
  <drawing r:id="rId2"/>
  <picture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25"/>
  <sheetViews>
    <sheetView view="pageBreakPreview" topLeftCell="A6" zoomScale="132" zoomScaleSheetLayoutView="132" workbookViewId="0">
      <selection activeCell="L25" sqref="L25"/>
    </sheetView>
  </sheetViews>
  <sheetFormatPr defaultColWidth="8.7109375" defaultRowHeight="15" x14ac:dyDescent="0.25"/>
  <cols>
    <col min="1" max="1" width="8.42578125" customWidth="1"/>
    <col min="2" max="2" width="7.28515625" customWidth="1"/>
    <col min="3" max="3" width="28.42578125" customWidth="1"/>
    <col min="4" max="4" width="8.7109375" customWidth="1"/>
    <col min="5" max="5" width="10.42578125" customWidth="1"/>
    <col min="6" max="6" width="11" customWidth="1"/>
    <col min="7" max="9" width="8.7109375" customWidth="1"/>
    <col min="10" max="11" width="17.42578125" customWidth="1"/>
  </cols>
  <sheetData>
    <row r="1" spans="1:11" ht="33" customHeight="1" x14ac:dyDescent="0.3">
      <c r="A1" s="235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</row>
    <row r="2" spans="1:11" ht="29.25" customHeight="1" x14ac:dyDescent="0.3">
      <c r="A2" s="236" t="s">
        <v>1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</row>
    <row r="3" spans="1:11" ht="18" customHeight="1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</row>
    <row r="4" spans="1:11" ht="20.25" x14ac:dyDescent="0.3">
      <c r="A4" s="234" t="s">
        <v>51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</row>
    <row r="5" spans="1:11" ht="50.25" customHeight="1" x14ac:dyDescent="0.25"/>
    <row r="6" spans="1:11" ht="49.9" customHeight="1" x14ac:dyDescent="0.25">
      <c r="A6" s="291" t="s">
        <v>52</v>
      </c>
      <c r="B6" s="292"/>
      <c r="C6" s="293"/>
      <c r="D6" s="43">
        <v>1</v>
      </c>
      <c r="E6" s="43">
        <v>2</v>
      </c>
      <c r="F6" s="43">
        <v>3</v>
      </c>
      <c r="G6" s="43">
        <v>4</v>
      </c>
      <c r="H6" s="43">
        <v>5</v>
      </c>
      <c r="I6" s="44">
        <v>6</v>
      </c>
      <c r="J6" s="41" t="s">
        <v>7</v>
      </c>
      <c r="K6" s="41" t="s">
        <v>8</v>
      </c>
    </row>
    <row r="7" spans="1:11" ht="24.75" customHeight="1" x14ac:dyDescent="0.25">
      <c r="A7" s="241" t="s">
        <v>53</v>
      </c>
      <c r="B7" s="295" t="s">
        <v>54</v>
      </c>
      <c r="C7" s="296" t="s">
        <v>55</v>
      </c>
      <c r="D7" s="246"/>
      <c r="E7" s="67" t="s">
        <v>32</v>
      </c>
      <c r="F7" s="67" t="s">
        <v>32</v>
      </c>
      <c r="G7" s="67" t="s">
        <v>32</v>
      </c>
      <c r="H7" s="67" t="s">
        <v>32</v>
      </c>
      <c r="I7" s="67" t="s">
        <v>32</v>
      </c>
      <c r="J7" s="247" t="s">
        <v>56</v>
      </c>
      <c r="K7" s="297" t="s">
        <v>57</v>
      </c>
    </row>
    <row r="8" spans="1:11" ht="24.75" customHeight="1" x14ac:dyDescent="0.25">
      <c r="A8" s="241"/>
      <c r="B8" s="277"/>
      <c r="C8" s="285"/>
      <c r="D8" s="286"/>
      <c r="E8" s="57" t="s">
        <v>58</v>
      </c>
      <c r="F8" s="57" t="s">
        <v>58</v>
      </c>
      <c r="G8" s="57" t="s">
        <v>58</v>
      </c>
      <c r="H8" s="57" t="s">
        <v>58</v>
      </c>
      <c r="I8" s="57" t="s">
        <v>58</v>
      </c>
      <c r="J8" s="281"/>
      <c r="K8" s="281"/>
    </row>
    <row r="9" spans="1:11" ht="24.75" customHeight="1" x14ac:dyDescent="0.25">
      <c r="A9" s="241"/>
      <c r="B9" s="268" t="s">
        <v>59</v>
      </c>
      <c r="C9" s="271" t="s">
        <v>60</v>
      </c>
      <c r="D9" s="67" t="s">
        <v>31</v>
      </c>
      <c r="E9" s="282"/>
      <c r="F9" s="67" t="s">
        <v>32</v>
      </c>
      <c r="G9" s="67" t="s">
        <v>32</v>
      </c>
      <c r="H9" s="67" t="s">
        <v>31</v>
      </c>
      <c r="I9" s="67" t="s">
        <v>32</v>
      </c>
      <c r="J9" s="283" t="s">
        <v>61</v>
      </c>
      <c r="K9" s="284" t="s">
        <v>62</v>
      </c>
    </row>
    <row r="10" spans="1:11" ht="24.75" customHeight="1" x14ac:dyDescent="0.25">
      <c r="A10" s="241"/>
      <c r="B10" s="269"/>
      <c r="C10" s="278"/>
      <c r="D10" s="89" t="s">
        <v>63</v>
      </c>
      <c r="E10" s="242"/>
      <c r="F10" s="89" t="s">
        <v>58</v>
      </c>
      <c r="G10" s="89" t="s">
        <v>64</v>
      </c>
      <c r="H10" s="89" t="s">
        <v>63</v>
      </c>
      <c r="I10" s="89" t="s">
        <v>58</v>
      </c>
      <c r="J10" s="243"/>
      <c r="K10" s="276"/>
    </row>
    <row r="11" spans="1:11" ht="24.75" customHeight="1" x14ac:dyDescent="0.25">
      <c r="A11" s="225"/>
      <c r="B11" s="270"/>
      <c r="C11" s="273"/>
      <c r="D11" s="87" t="s">
        <v>65</v>
      </c>
      <c r="E11" s="227"/>
      <c r="F11" s="87"/>
      <c r="G11" s="87"/>
      <c r="H11" s="87" t="s">
        <v>66</v>
      </c>
      <c r="I11" s="87"/>
      <c r="J11" s="244"/>
      <c r="K11" s="244"/>
    </row>
    <row r="12" spans="1:11" ht="24.75" customHeight="1" x14ac:dyDescent="0.25">
      <c r="A12" s="288" t="s">
        <v>67</v>
      </c>
      <c r="B12" s="269" t="s">
        <v>54</v>
      </c>
      <c r="C12" s="278" t="s">
        <v>68</v>
      </c>
      <c r="D12" s="67" t="s">
        <v>31</v>
      </c>
      <c r="E12" s="67" t="s">
        <v>31</v>
      </c>
      <c r="F12" s="242"/>
      <c r="G12" s="67" t="s">
        <v>32</v>
      </c>
      <c r="H12" s="67" t="s">
        <v>31</v>
      </c>
      <c r="I12" s="67" t="s">
        <v>31</v>
      </c>
      <c r="J12" s="243">
        <f>D12+E12+G12+H12+I12</f>
        <v>9</v>
      </c>
      <c r="K12" s="230" t="s">
        <v>17</v>
      </c>
    </row>
    <row r="13" spans="1:11" ht="24.75" customHeight="1" x14ac:dyDescent="0.25">
      <c r="A13" s="288"/>
      <c r="B13" s="269"/>
      <c r="C13" s="278"/>
      <c r="D13" s="86" t="s">
        <v>63</v>
      </c>
      <c r="E13" s="86" t="s">
        <v>63</v>
      </c>
      <c r="F13" s="242"/>
      <c r="G13" s="86" t="s">
        <v>69</v>
      </c>
      <c r="H13" s="86" t="s">
        <v>63</v>
      </c>
      <c r="I13" s="86" t="s">
        <v>70</v>
      </c>
      <c r="J13" s="243"/>
      <c r="K13" s="230"/>
    </row>
    <row r="14" spans="1:11" ht="24.75" customHeight="1" x14ac:dyDescent="0.25">
      <c r="A14" s="294"/>
      <c r="B14" s="277"/>
      <c r="C14" s="285"/>
      <c r="D14" s="86" t="s">
        <v>71</v>
      </c>
      <c r="E14" s="86" t="s">
        <v>72</v>
      </c>
      <c r="F14" s="286"/>
      <c r="G14" s="86"/>
      <c r="H14" s="86" t="s">
        <v>73</v>
      </c>
      <c r="I14" s="86" t="s">
        <v>74</v>
      </c>
      <c r="J14" s="281"/>
      <c r="K14" s="287"/>
    </row>
    <row r="15" spans="1:11" ht="24.75" customHeight="1" x14ac:dyDescent="0.25">
      <c r="A15" s="294"/>
      <c r="B15" s="268" t="s">
        <v>59</v>
      </c>
      <c r="C15" s="271" t="s">
        <v>75</v>
      </c>
      <c r="D15" s="76" t="s">
        <v>31</v>
      </c>
      <c r="E15" s="76" t="s">
        <v>31</v>
      </c>
      <c r="F15" s="76" t="s">
        <v>31</v>
      </c>
      <c r="G15" s="282"/>
      <c r="H15" s="84">
        <v>2</v>
      </c>
      <c r="I15" s="84">
        <v>2</v>
      </c>
      <c r="J15" s="283">
        <f>D15+E15+F15+H15+I15</f>
        <v>10</v>
      </c>
      <c r="K15" s="267" t="s">
        <v>14</v>
      </c>
    </row>
    <row r="16" spans="1:11" ht="24.75" customHeight="1" x14ac:dyDescent="0.25">
      <c r="A16" s="289"/>
      <c r="B16" s="269"/>
      <c r="C16" s="272"/>
      <c r="D16" s="90" t="s">
        <v>63</v>
      </c>
      <c r="E16" s="90" t="s">
        <v>70</v>
      </c>
      <c r="F16" s="90" t="s">
        <v>76</v>
      </c>
      <c r="G16" s="226"/>
      <c r="H16" s="91" t="s">
        <v>63</v>
      </c>
      <c r="I16" s="93" t="s">
        <v>63</v>
      </c>
      <c r="J16" s="228"/>
      <c r="K16" s="230"/>
    </row>
    <row r="17" spans="1:11" ht="24.75" customHeight="1" x14ac:dyDescent="0.25">
      <c r="A17" s="290"/>
      <c r="B17" s="270"/>
      <c r="C17" s="273"/>
      <c r="D17" s="87" t="s">
        <v>77</v>
      </c>
      <c r="E17" s="87" t="s">
        <v>78</v>
      </c>
      <c r="F17" s="87" t="s">
        <v>79</v>
      </c>
      <c r="G17" s="227"/>
      <c r="H17" s="87" t="s">
        <v>80</v>
      </c>
      <c r="I17" s="87" t="s">
        <v>81</v>
      </c>
      <c r="J17" s="276"/>
      <c r="K17" s="231"/>
    </row>
    <row r="18" spans="1:11" ht="24.75" customHeight="1" x14ac:dyDescent="0.25">
      <c r="A18" s="288" t="s">
        <v>82</v>
      </c>
      <c r="B18" s="269" t="s">
        <v>54</v>
      </c>
      <c r="C18" s="278" t="s">
        <v>83</v>
      </c>
      <c r="D18" s="67" t="s">
        <v>31</v>
      </c>
      <c r="E18" s="67" t="s">
        <v>32</v>
      </c>
      <c r="F18" s="67" t="s">
        <v>32</v>
      </c>
      <c r="G18" s="67" t="s">
        <v>32</v>
      </c>
      <c r="H18" s="242"/>
      <c r="I18" s="70" t="s">
        <v>32</v>
      </c>
      <c r="J18" s="247">
        <f>D18+E18+F18+G18+I18</f>
        <v>6</v>
      </c>
      <c r="K18" s="276" t="s">
        <v>84</v>
      </c>
    </row>
    <row r="19" spans="1:11" ht="24.75" customHeight="1" x14ac:dyDescent="0.25">
      <c r="A19" s="241"/>
      <c r="B19" s="269"/>
      <c r="C19" s="278"/>
      <c r="D19" s="88" t="s">
        <v>63</v>
      </c>
      <c r="E19" s="88" t="s">
        <v>58</v>
      </c>
      <c r="F19" s="88" t="s">
        <v>58</v>
      </c>
      <c r="G19" s="88" t="s">
        <v>58</v>
      </c>
      <c r="H19" s="242"/>
      <c r="I19" s="107" t="s">
        <v>58</v>
      </c>
      <c r="J19" s="243"/>
      <c r="K19" s="276"/>
    </row>
    <row r="20" spans="1:11" ht="24.75" customHeight="1" x14ac:dyDescent="0.25">
      <c r="A20" s="289"/>
      <c r="B20" s="277"/>
      <c r="C20" s="279"/>
      <c r="D20" s="90" t="s">
        <v>85</v>
      </c>
      <c r="E20" s="90"/>
      <c r="F20" s="90"/>
      <c r="G20" s="90"/>
      <c r="H20" s="280"/>
      <c r="I20" s="108"/>
      <c r="J20" s="281"/>
      <c r="K20" s="281"/>
    </row>
    <row r="21" spans="1:11" ht="24.75" customHeight="1" x14ac:dyDescent="0.25">
      <c r="A21" s="289"/>
      <c r="B21" s="268" t="s">
        <v>59</v>
      </c>
      <c r="C21" s="271" t="s">
        <v>86</v>
      </c>
      <c r="D21" s="76" t="s">
        <v>31</v>
      </c>
      <c r="E21" s="76" t="s">
        <v>31</v>
      </c>
      <c r="F21" s="76" t="s">
        <v>32</v>
      </c>
      <c r="G21" s="76" t="s">
        <v>32</v>
      </c>
      <c r="H21" s="92" t="s">
        <v>31</v>
      </c>
      <c r="I21" s="274"/>
      <c r="J21" s="243">
        <f>D21+E21+F21+G21+H21</f>
        <v>8</v>
      </c>
      <c r="K21" s="267" t="s">
        <v>10</v>
      </c>
    </row>
    <row r="22" spans="1:11" ht="24.75" customHeight="1" x14ac:dyDescent="0.25">
      <c r="A22" s="289"/>
      <c r="B22" s="269"/>
      <c r="C22" s="272"/>
      <c r="D22" s="90" t="s">
        <v>63</v>
      </c>
      <c r="E22" s="90" t="s">
        <v>63</v>
      </c>
      <c r="F22" s="91" t="s">
        <v>64</v>
      </c>
      <c r="G22" s="90" t="s">
        <v>58</v>
      </c>
      <c r="H22" s="106" t="s">
        <v>63</v>
      </c>
      <c r="I22" s="226"/>
      <c r="J22" s="276"/>
      <c r="K22" s="230"/>
    </row>
    <row r="23" spans="1:11" ht="24.75" customHeight="1" x14ac:dyDescent="0.25">
      <c r="A23" s="290"/>
      <c r="B23" s="270"/>
      <c r="C23" s="273"/>
      <c r="D23" s="87" t="s">
        <v>87</v>
      </c>
      <c r="E23" s="87" t="s">
        <v>88</v>
      </c>
      <c r="F23" s="87"/>
      <c r="G23" s="87"/>
      <c r="H23" s="87" t="s">
        <v>89</v>
      </c>
      <c r="I23" s="275"/>
      <c r="J23" s="244"/>
      <c r="K23" s="231"/>
    </row>
    <row r="25" spans="1:11" ht="15.75" x14ac:dyDescent="0.25">
      <c r="C25" s="1" t="s">
        <v>20</v>
      </c>
    </row>
  </sheetData>
  <mergeCells count="37">
    <mergeCell ref="A18:A23"/>
    <mergeCell ref="A1:K1"/>
    <mergeCell ref="A2:K2"/>
    <mergeCell ref="A4:K4"/>
    <mergeCell ref="A7:A11"/>
    <mergeCell ref="A6:C6"/>
    <mergeCell ref="A12:A17"/>
    <mergeCell ref="B7:B8"/>
    <mergeCell ref="C7:C8"/>
    <mergeCell ref="D7:D8"/>
    <mergeCell ref="J7:J8"/>
    <mergeCell ref="K7:K8"/>
    <mergeCell ref="B9:B11"/>
    <mergeCell ref="C9:C11"/>
    <mergeCell ref="E9:E11"/>
    <mergeCell ref="J9:J11"/>
    <mergeCell ref="K9:K11"/>
    <mergeCell ref="B12:B14"/>
    <mergeCell ref="C12:C14"/>
    <mergeCell ref="F12:F14"/>
    <mergeCell ref="J12:J14"/>
    <mergeCell ref="K12:K14"/>
    <mergeCell ref="K15:K17"/>
    <mergeCell ref="B18:B20"/>
    <mergeCell ref="C18:C20"/>
    <mergeCell ref="H18:H20"/>
    <mergeCell ref="J18:J20"/>
    <mergeCell ref="K18:K20"/>
    <mergeCell ref="B15:B17"/>
    <mergeCell ref="C15:C17"/>
    <mergeCell ref="G15:G17"/>
    <mergeCell ref="J15:J17"/>
    <mergeCell ref="K21:K23"/>
    <mergeCell ref="B21:B23"/>
    <mergeCell ref="C21:C23"/>
    <mergeCell ref="I21:I23"/>
    <mergeCell ref="J21:J23"/>
  </mergeCells>
  <pageMargins left="0.7" right="0.7" top="0.75" bottom="0.75" header="0.3" footer="0.3"/>
  <pageSetup paperSize="9" scale="88" orientation="landscape" r:id="rId1"/>
  <drawing r:id="rId2"/>
  <picture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7"/>
  <sheetViews>
    <sheetView view="pageBreakPreview" zoomScale="120" zoomScaleSheetLayoutView="120" workbookViewId="0">
      <selection activeCell="M8" sqref="M8"/>
    </sheetView>
  </sheetViews>
  <sheetFormatPr defaultColWidth="8.7109375" defaultRowHeight="15" x14ac:dyDescent="0.25"/>
  <cols>
    <col min="1" max="1" width="8.42578125" customWidth="1"/>
    <col min="2" max="2" width="7.28515625" customWidth="1"/>
    <col min="3" max="3" width="32.7109375" customWidth="1"/>
    <col min="4" max="6" width="12.7109375" customWidth="1"/>
    <col min="7" max="8" width="17.42578125" customWidth="1"/>
  </cols>
  <sheetData>
    <row r="1" spans="1:8" ht="33" customHeight="1" x14ac:dyDescent="0.3">
      <c r="A1" s="235" t="s">
        <v>0</v>
      </c>
      <c r="B1" s="235"/>
      <c r="C1" s="235"/>
      <c r="D1" s="235"/>
      <c r="E1" s="235"/>
      <c r="F1" s="235"/>
      <c r="G1" s="235"/>
      <c r="H1" s="235"/>
    </row>
    <row r="2" spans="1:8" ht="29.25" customHeight="1" x14ac:dyDescent="0.3">
      <c r="A2" s="236" t="s">
        <v>1</v>
      </c>
      <c r="B2" s="236"/>
      <c r="C2" s="236"/>
      <c r="D2" s="236"/>
      <c r="E2" s="236"/>
      <c r="F2" s="236"/>
      <c r="G2" s="236"/>
      <c r="H2" s="236"/>
    </row>
    <row r="3" spans="1:8" ht="18" customHeight="1" x14ac:dyDescent="0.3">
      <c r="A3" s="3"/>
      <c r="B3" s="3"/>
      <c r="C3" s="3"/>
      <c r="D3" s="3"/>
      <c r="E3" s="3"/>
      <c r="F3" s="3"/>
      <c r="G3" s="3"/>
      <c r="H3" s="3"/>
    </row>
    <row r="4" spans="1:8" ht="20.25" x14ac:dyDescent="0.3">
      <c r="A4" s="234" t="s">
        <v>90</v>
      </c>
      <c r="B4" s="234"/>
      <c r="C4" s="234"/>
      <c r="D4" s="234"/>
      <c r="E4" s="234"/>
      <c r="F4" s="234"/>
      <c r="G4" s="234"/>
      <c r="H4" s="234"/>
    </row>
    <row r="5" spans="1:8" ht="45" customHeight="1" x14ac:dyDescent="0.25"/>
    <row r="6" spans="1:8" ht="49.9" customHeight="1" x14ac:dyDescent="0.25">
      <c r="A6" s="291" t="s">
        <v>52</v>
      </c>
      <c r="B6" s="292"/>
      <c r="C6" s="293"/>
      <c r="D6" s="43">
        <v>1</v>
      </c>
      <c r="E6" s="43">
        <v>2</v>
      </c>
      <c r="F6" s="44">
        <v>3</v>
      </c>
      <c r="G6" s="105" t="s">
        <v>7</v>
      </c>
      <c r="H6" s="41" t="s">
        <v>8</v>
      </c>
    </row>
    <row r="7" spans="1:8" ht="24.75" customHeight="1" x14ac:dyDescent="0.25">
      <c r="A7" s="241" t="s">
        <v>53</v>
      </c>
      <c r="B7" s="269" t="s">
        <v>54</v>
      </c>
      <c r="C7" s="301" t="s">
        <v>91</v>
      </c>
      <c r="D7" s="305"/>
      <c r="E7" s="85" t="s">
        <v>31</v>
      </c>
      <c r="F7" s="102" t="s">
        <v>31</v>
      </c>
      <c r="G7" s="247">
        <f>F7+E7</f>
        <v>4</v>
      </c>
      <c r="H7" s="230" t="s">
        <v>14</v>
      </c>
    </row>
    <row r="8" spans="1:8" ht="24.75" customHeight="1" x14ac:dyDescent="0.25">
      <c r="A8" s="241"/>
      <c r="B8" s="269"/>
      <c r="C8" s="301"/>
      <c r="D8" s="305"/>
      <c r="E8" s="83" t="s">
        <v>76</v>
      </c>
      <c r="F8" s="101" t="s">
        <v>63</v>
      </c>
      <c r="G8" s="243"/>
      <c r="H8" s="230"/>
    </row>
    <row r="9" spans="1:8" ht="24.75" customHeight="1" x14ac:dyDescent="0.25">
      <c r="A9" s="225"/>
      <c r="B9" s="270"/>
      <c r="C9" s="302"/>
      <c r="D9" s="306"/>
      <c r="E9" s="103" t="s">
        <v>92</v>
      </c>
      <c r="F9" s="104" t="s">
        <v>93</v>
      </c>
      <c r="G9" s="276"/>
      <c r="H9" s="231"/>
    </row>
    <row r="10" spans="1:8" ht="24.75" customHeight="1" x14ac:dyDescent="0.25">
      <c r="A10" s="241" t="s">
        <v>67</v>
      </c>
      <c r="B10" s="269" t="s">
        <v>59</v>
      </c>
      <c r="C10" s="272" t="s">
        <v>94</v>
      </c>
      <c r="D10" s="85" t="s">
        <v>32</v>
      </c>
      <c r="E10" s="303"/>
      <c r="F10" s="102" t="s">
        <v>31</v>
      </c>
      <c r="G10" s="247">
        <f>F10+D10</f>
        <v>3</v>
      </c>
      <c r="H10" s="230" t="s">
        <v>17</v>
      </c>
    </row>
    <row r="11" spans="1:8" ht="24.75" customHeight="1" x14ac:dyDescent="0.25">
      <c r="A11" s="241"/>
      <c r="B11" s="269"/>
      <c r="C11" s="272"/>
      <c r="D11" s="83" t="s">
        <v>69</v>
      </c>
      <c r="E11" s="303"/>
      <c r="F11" s="101" t="s">
        <v>63</v>
      </c>
      <c r="G11" s="243"/>
      <c r="H11" s="230"/>
    </row>
    <row r="12" spans="1:8" ht="24.75" customHeight="1" x14ac:dyDescent="0.25">
      <c r="A12" s="225"/>
      <c r="B12" s="270"/>
      <c r="C12" s="298"/>
      <c r="D12" s="103"/>
      <c r="E12" s="304"/>
      <c r="F12" s="104" t="s">
        <v>95</v>
      </c>
      <c r="G12" s="244"/>
      <c r="H12" s="231"/>
    </row>
    <row r="13" spans="1:8" ht="24.75" customHeight="1" x14ac:dyDescent="0.25">
      <c r="A13" s="241" t="s">
        <v>82</v>
      </c>
      <c r="B13" s="269" t="s">
        <v>96</v>
      </c>
      <c r="C13" s="278" t="s">
        <v>97</v>
      </c>
      <c r="D13" s="67" t="s">
        <v>32</v>
      </c>
      <c r="E13" s="67" t="s">
        <v>32</v>
      </c>
      <c r="F13" s="299"/>
      <c r="G13" s="243">
        <f>E13+D13</f>
        <v>2</v>
      </c>
      <c r="H13" s="230" t="s">
        <v>10</v>
      </c>
    </row>
    <row r="14" spans="1:8" ht="24.75" customHeight="1" x14ac:dyDescent="0.25">
      <c r="A14" s="225"/>
      <c r="B14" s="270"/>
      <c r="C14" s="273"/>
      <c r="D14" s="59" t="s">
        <v>58</v>
      </c>
      <c r="E14" s="59" t="s">
        <v>58</v>
      </c>
      <c r="F14" s="300"/>
      <c r="G14" s="244"/>
      <c r="H14" s="231"/>
    </row>
    <row r="17" spans="3:3" ht="15.75" x14ac:dyDescent="0.25">
      <c r="C17" s="1" t="s">
        <v>20</v>
      </c>
    </row>
  </sheetData>
  <mergeCells count="22">
    <mergeCell ref="C7:C9"/>
    <mergeCell ref="E10:E12"/>
    <mergeCell ref="A1:H1"/>
    <mergeCell ref="A2:H2"/>
    <mergeCell ref="A4:H4"/>
    <mergeCell ref="A6:C6"/>
    <mergeCell ref="B7:B9"/>
    <mergeCell ref="A7:A9"/>
    <mergeCell ref="D7:D9"/>
    <mergeCell ref="G7:G9"/>
    <mergeCell ref="H7:H9"/>
    <mergeCell ref="G10:G12"/>
    <mergeCell ref="H10:H12"/>
    <mergeCell ref="H13:H14"/>
    <mergeCell ref="A10:A12"/>
    <mergeCell ref="B10:B12"/>
    <mergeCell ref="C10:C12"/>
    <mergeCell ref="A13:A14"/>
    <mergeCell ref="B13:B14"/>
    <mergeCell ref="C13:C14"/>
    <mergeCell ref="F13:F14"/>
    <mergeCell ref="G13:G14"/>
  </mergeCells>
  <pageMargins left="0.7" right="0.7" top="0.75" bottom="0.75" header="0.3" footer="0.3"/>
  <pageSetup paperSize="9" scale="97" orientation="landscape" r:id="rId1"/>
  <drawing r:id="rId2"/>
  <picture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36"/>
  <sheetViews>
    <sheetView view="pageBreakPreview" zoomScaleSheetLayoutView="100" workbookViewId="0">
      <selection activeCell="G28" sqref="G28"/>
    </sheetView>
  </sheetViews>
  <sheetFormatPr defaultColWidth="8.7109375" defaultRowHeight="15" x14ac:dyDescent="0.25"/>
  <cols>
    <col min="1" max="1" width="8.42578125" customWidth="1"/>
    <col min="2" max="2" width="7.28515625" customWidth="1"/>
    <col min="3" max="3" width="29.7109375" customWidth="1"/>
    <col min="4" max="4" width="10.7109375" customWidth="1"/>
    <col min="5" max="5" width="13" customWidth="1"/>
    <col min="6" max="11" width="10.7109375" customWidth="1"/>
    <col min="12" max="12" width="12.5703125" customWidth="1"/>
    <col min="13" max="14" width="17.42578125" customWidth="1"/>
  </cols>
  <sheetData>
    <row r="1" spans="1:14" ht="33" customHeight="1" x14ac:dyDescent="0.3">
      <c r="A1" s="235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</row>
    <row r="2" spans="1:14" ht="29.25" customHeight="1" x14ac:dyDescent="0.3">
      <c r="A2" s="236" t="s">
        <v>1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</row>
    <row r="3" spans="1:14" ht="18" customHeight="1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ht="20.25" x14ac:dyDescent="0.3">
      <c r="A4" s="234" t="s">
        <v>98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</row>
    <row r="5" spans="1:14" ht="33.75" customHeight="1" x14ac:dyDescent="0.25"/>
    <row r="6" spans="1:14" ht="49.9" customHeight="1" x14ac:dyDescent="0.25">
      <c r="A6" s="291" t="s">
        <v>52</v>
      </c>
      <c r="B6" s="292"/>
      <c r="C6" s="293"/>
      <c r="D6" s="43">
        <v>1</v>
      </c>
      <c r="E6" s="43">
        <v>2</v>
      </c>
      <c r="F6" s="43">
        <v>3</v>
      </c>
      <c r="G6" s="43">
        <v>4</v>
      </c>
      <c r="H6" s="43">
        <v>5</v>
      </c>
      <c r="I6" s="43">
        <v>6</v>
      </c>
      <c r="J6" s="43">
        <v>7</v>
      </c>
      <c r="K6" s="43">
        <v>8</v>
      </c>
      <c r="L6" s="44">
        <v>9</v>
      </c>
      <c r="M6" s="41" t="s">
        <v>7</v>
      </c>
      <c r="N6" s="41" t="s">
        <v>8</v>
      </c>
    </row>
    <row r="7" spans="1:14" ht="24.75" customHeight="1" x14ac:dyDescent="0.25">
      <c r="A7" s="241" t="s">
        <v>53</v>
      </c>
      <c r="B7" s="269" t="s">
        <v>54</v>
      </c>
      <c r="C7" s="278" t="s">
        <v>99</v>
      </c>
      <c r="D7" s="242"/>
      <c r="E7" s="67" t="s">
        <v>32</v>
      </c>
      <c r="F7" s="67" t="s">
        <v>32</v>
      </c>
      <c r="G7" s="67" t="s">
        <v>32</v>
      </c>
      <c r="H7" s="67" t="s">
        <v>32</v>
      </c>
      <c r="I7" s="67" t="s">
        <v>32</v>
      </c>
      <c r="J7" s="67" t="s">
        <v>32</v>
      </c>
      <c r="K7" s="67" t="s">
        <v>32</v>
      </c>
      <c r="L7" s="71" t="s">
        <v>32</v>
      </c>
      <c r="M7" s="228" t="s">
        <v>100</v>
      </c>
      <c r="N7" s="312" t="s">
        <v>101</v>
      </c>
    </row>
    <row r="8" spans="1:14" ht="24.75" customHeight="1" x14ac:dyDescent="0.25">
      <c r="A8" s="241"/>
      <c r="B8" s="269"/>
      <c r="C8" s="278"/>
      <c r="D8" s="242"/>
      <c r="E8" s="57" t="s">
        <v>58</v>
      </c>
      <c r="F8" s="57" t="s">
        <v>58</v>
      </c>
      <c r="G8" s="57" t="s">
        <v>58</v>
      </c>
      <c r="H8" s="57" t="s">
        <v>58</v>
      </c>
      <c r="I8" s="57" t="s">
        <v>58</v>
      </c>
      <c r="J8" s="57" t="s">
        <v>58</v>
      </c>
      <c r="K8" s="57" t="s">
        <v>58</v>
      </c>
      <c r="L8" s="58" t="s">
        <v>58</v>
      </c>
      <c r="M8" s="228"/>
      <c r="N8" s="312"/>
    </row>
    <row r="9" spans="1:14" ht="24.75" customHeight="1" x14ac:dyDescent="0.25">
      <c r="A9" s="241"/>
      <c r="B9" s="277"/>
      <c r="C9" s="285"/>
      <c r="D9" s="286"/>
      <c r="E9" s="57"/>
      <c r="F9" s="57"/>
      <c r="G9" s="57"/>
      <c r="H9" s="57"/>
      <c r="I9" s="57"/>
      <c r="J9" s="57"/>
      <c r="K9" s="57"/>
      <c r="L9" s="58"/>
      <c r="M9" s="313"/>
      <c r="N9" s="313"/>
    </row>
    <row r="10" spans="1:14" ht="24.75" customHeight="1" x14ac:dyDescent="0.25">
      <c r="A10" s="241"/>
      <c r="B10" s="268" t="s">
        <v>59</v>
      </c>
      <c r="C10" s="271" t="s">
        <v>102</v>
      </c>
      <c r="D10" s="69" t="s">
        <v>31</v>
      </c>
      <c r="E10" s="282"/>
      <c r="F10" s="69" t="s">
        <v>31</v>
      </c>
      <c r="G10" s="69" t="s">
        <v>32</v>
      </c>
      <c r="H10" s="69" t="s">
        <v>31</v>
      </c>
      <c r="I10" s="69" t="s">
        <v>32</v>
      </c>
      <c r="J10" s="69" t="s">
        <v>31</v>
      </c>
      <c r="K10" s="69" t="s">
        <v>31</v>
      </c>
      <c r="L10" s="72" t="s">
        <v>31</v>
      </c>
      <c r="M10" s="310" t="s">
        <v>103</v>
      </c>
      <c r="N10" s="307" t="s">
        <v>10</v>
      </c>
    </row>
    <row r="11" spans="1:14" ht="24.75" customHeight="1" x14ac:dyDescent="0.25">
      <c r="A11" s="241"/>
      <c r="B11" s="269"/>
      <c r="C11" s="278"/>
      <c r="D11" s="57" t="s">
        <v>63</v>
      </c>
      <c r="E11" s="242"/>
      <c r="F11" s="57" t="s">
        <v>63</v>
      </c>
      <c r="G11" s="57" t="s">
        <v>58</v>
      </c>
      <c r="H11" s="57" t="s">
        <v>70</v>
      </c>
      <c r="I11" s="57" t="s">
        <v>69</v>
      </c>
      <c r="J11" s="57" t="s">
        <v>70</v>
      </c>
      <c r="K11" s="57" t="s">
        <v>63</v>
      </c>
      <c r="L11" s="58" t="s">
        <v>63</v>
      </c>
      <c r="M11" s="228"/>
      <c r="N11" s="308"/>
    </row>
    <row r="12" spans="1:14" ht="24.75" customHeight="1" x14ac:dyDescent="0.25">
      <c r="A12" s="241"/>
      <c r="B12" s="277"/>
      <c r="C12" s="285"/>
      <c r="D12" s="57" t="s">
        <v>104</v>
      </c>
      <c r="E12" s="286"/>
      <c r="F12" s="57" t="s">
        <v>105</v>
      </c>
      <c r="G12" s="57"/>
      <c r="H12" s="57" t="s">
        <v>106</v>
      </c>
      <c r="I12" s="57"/>
      <c r="J12" s="57" t="s">
        <v>107</v>
      </c>
      <c r="K12" s="57" t="s">
        <v>108</v>
      </c>
      <c r="L12" s="58" t="s">
        <v>109</v>
      </c>
      <c r="M12" s="313"/>
      <c r="N12" s="309"/>
    </row>
    <row r="13" spans="1:14" ht="24.75" customHeight="1" x14ac:dyDescent="0.25">
      <c r="A13" s="241"/>
      <c r="B13" s="268" t="s">
        <v>96</v>
      </c>
      <c r="C13" s="271" t="s">
        <v>110</v>
      </c>
      <c r="D13" s="69" t="s">
        <v>31</v>
      </c>
      <c r="E13" s="69" t="s">
        <v>32</v>
      </c>
      <c r="F13" s="282"/>
      <c r="G13" s="69" t="s">
        <v>32</v>
      </c>
      <c r="H13" s="69" t="s">
        <v>32</v>
      </c>
      <c r="I13" s="69" t="s">
        <v>32</v>
      </c>
      <c r="J13" s="69" t="s">
        <v>32</v>
      </c>
      <c r="K13" s="69" t="s">
        <v>31</v>
      </c>
      <c r="L13" s="72" t="s">
        <v>31</v>
      </c>
      <c r="M13" s="310" t="s">
        <v>111</v>
      </c>
      <c r="N13" s="311" t="s">
        <v>57</v>
      </c>
    </row>
    <row r="14" spans="1:14" ht="24.75" customHeight="1" x14ac:dyDescent="0.25">
      <c r="A14" s="241"/>
      <c r="B14" s="269"/>
      <c r="C14" s="278"/>
      <c r="D14" s="57" t="s">
        <v>63</v>
      </c>
      <c r="E14" s="57" t="s">
        <v>58</v>
      </c>
      <c r="F14" s="242"/>
      <c r="G14" s="57" t="s">
        <v>58</v>
      </c>
      <c r="H14" s="57" t="s">
        <v>58</v>
      </c>
      <c r="I14" s="57" t="s">
        <v>58</v>
      </c>
      <c r="J14" s="57" t="s">
        <v>58</v>
      </c>
      <c r="K14" s="81" t="s">
        <v>70</v>
      </c>
      <c r="L14" s="82" t="s">
        <v>70</v>
      </c>
      <c r="M14" s="228"/>
      <c r="N14" s="312"/>
    </row>
    <row r="15" spans="1:14" ht="24.75" customHeight="1" x14ac:dyDescent="0.25">
      <c r="A15" s="225"/>
      <c r="B15" s="270"/>
      <c r="C15" s="273"/>
      <c r="D15" s="59" t="s">
        <v>112</v>
      </c>
      <c r="E15" s="59"/>
      <c r="F15" s="227"/>
      <c r="G15" s="59"/>
      <c r="H15" s="59"/>
      <c r="I15" s="59"/>
      <c r="J15" s="59"/>
      <c r="K15" s="59" t="s">
        <v>113</v>
      </c>
      <c r="L15" s="60" t="s">
        <v>114</v>
      </c>
      <c r="M15" s="229"/>
      <c r="N15" s="229"/>
    </row>
    <row r="16" spans="1:14" ht="24.75" customHeight="1" x14ac:dyDescent="0.25">
      <c r="A16" s="241" t="s">
        <v>67</v>
      </c>
      <c r="B16" s="269" t="s">
        <v>115</v>
      </c>
      <c r="C16" s="271" t="s">
        <v>116</v>
      </c>
      <c r="D16" s="67" t="s">
        <v>31</v>
      </c>
      <c r="E16" s="67" t="s">
        <v>31</v>
      </c>
      <c r="F16" s="67" t="s">
        <v>31</v>
      </c>
      <c r="G16" s="322"/>
      <c r="H16" s="67" t="s">
        <v>31</v>
      </c>
      <c r="I16" s="67" t="s">
        <v>32</v>
      </c>
      <c r="J16" s="67" t="s">
        <v>31</v>
      </c>
      <c r="K16" s="67" t="s">
        <v>31</v>
      </c>
      <c r="L16" s="71" t="s">
        <v>31</v>
      </c>
      <c r="M16" s="228" t="s">
        <v>117</v>
      </c>
      <c r="N16" s="308" t="s">
        <v>17</v>
      </c>
    </row>
    <row r="17" spans="1:14" ht="24.75" customHeight="1" x14ac:dyDescent="0.25">
      <c r="A17" s="241"/>
      <c r="B17" s="269"/>
      <c r="C17" s="278"/>
      <c r="D17" s="57" t="s">
        <v>63</v>
      </c>
      <c r="E17" s="57" t="s">
        <v>63</v>
      </c>
      <c r="F17" s="57" t="s">
        <v>63</v>
      </c>
      <c r="G17" s="322"/>
      <c r="H17" s="57" t="s">
        <v>76</v>
      </c>
      <c r="I17" s="57" t="s">
        <v>69</v>
      </c>
      <c r="J17" s="57" t="s">
        <v>63</v>
      </c>
      <c r="K17" s="57" t="s">
        <v>63</v>
      </c>
      <c r="L17" s="58" t="s">
        <v>63</v>
      </c>
      <c r="M17" s="228"/>
      <c r="N17" s="308"/>
    </row>
    <row r="18" spans="1:14" ht="24.75" customHeight="1" x14ac:dyDescent="0.25">
      <c r="A18" s="241"/>
      <c r="B18" s="277"/>
      <c r="C18" s="321"/>
      <c r="D18" s="57" t="s">
        <v>118</v>
      </c>
      <c r="E18" s="57" t="s">
        <v>119</v>
      </c>
      <c r="F18" s="57" t="s">
        <v>120</v>
      </c>
      <c r="G18" s="323"/>
      <c r="H18" s="57" t="s">
        <v>121</v>
      </c>
      <c r="I18" s="57"/>
      <c r="J18" s="57" t="s">
        <v>122</v>
      </c>
      <c r="K18" s="57" t="s">
        <v>123</v>
      </c>
      <c r="L18" s="58" t="s">
        <v>124</v>
      </c>
      <c r="M18" s="313"/>
      <c r="N18" s="309"/>
    </row>
    <row r="19" spans="1:14" ht="24.75" customHeight="1" x14ac:dyDescent="0.25">
      <c r="A19" s="241"/>
      <c r="B19" s="268" t="s">
        <v>125</v>
      </c>
      <c r="C19" s="278" t="s">
        <v>126</v>
      </c>
      <c r="D19" s="69" t="s">
        <v>31</v>
      </c>
      <c r="E19" s="69" t="s">
        <v>32</v>
      </c>
      <c r="F19" s="69" t="s">
        <v>31</v>
      </c>
      <c r="G19" s="69" t="s">
        <v>32</v>
      </c>
      <c r="H19" s="282"/>
      <c r="I19" s="69" t="s">
        <v>32</v>
      </c>
      <c r="J19" s="69" t="s">
        <v>31</v>
      </c>
      <c r="K19" s="69" t="s">
        <v>31</v>
      </c>
      <c r="L19" s="72" t="s">
        <v>31</v>
      </c>
      <c r="M19" s="310" t="s">
        <v>127</v>
      </c>
      <c r="N19" s="311" t="s">
        <v>62</v>
      </c>
    </row>
    <row r="20" spans="1:14" ht="24.75" customHeight="1" x14ac:dyDescent="0.25">
      <c r="A20" s="241"/>
      <c r="B20" s="269"/>
      <c r="C20" s="278"/>
      <c r="D20" s="57" t="s">
        <v>63</v>
      </c>
      <c r="E20" s="57" t="s">
        <v>64</v>
      </c>
      <c r="F20" s="57" t="s">
        <v>63</v>
      </c>
      <c r="G20" s="57" t="s">
        <v>69</v>
      </c>
      <c r="H20" s="242"/>
      <c r="I20" s="57" t="s">
        <v>58</v>
      </c>
      <c r="J20" s="57" t="s">
        <v>63</v>
      </c>
      <c r="K20" s="57" t="s">
        <v>63</v>
      </c>
      <c r="L20" s="58" t="s">
        <v>63</v>
      </c>
      <c r="M20" s="228"/>
      <c r="N20" s="312"/>
    </row>
    <row r="21" spans="1:14" ht="24.75" customHeight="1" x14ac:dyDescent="0.25">
      <c r="A21" s="241"/>
      <c r="B21" s="277"/>
      <c r="C21" s="285"/>
      <c r="D21" s="57" t="s">
        <v>128</v>
      </c>
      <c r="E21" s="57"/>
      <c r="F21" s="57" t="s">
        <v>129</v>
      </c>
      <c r="G21" s="57"/>
      <c r="H21" s="286"/>
      <c r="I21" s="57"/>
      <c r="J21" s="57" t="s">
        <v>130</v>
      </c>
      <c r="K21" s="57" t="s">
        <v>131</v>
      </c>
      <c r="L21" s="58" t="s">
        <v>132</v>
      </c>
      <c r="M21" s="313"/>
      <c r="N21" s="313"/>
    </row>
    <row r="22" spans="1:14" ht="24.75" customHeight="1" x14ac:dyDescent="0.25">
      <c r="A22" s="241"/>
      <c r="B22" s="268" t="s">
        <v>133</v>
      </c>
      <c r="C22" s="271" t="s">
        <v>134</v>
      </c>
      <c r="D22" s="69" t="s">
        <v>31</v>
      </c>
      <c r="E22" s="69" t="s">
        <v>31</v>
      </c>
      <c r="F22" s="69" t="s">
        <v>31</v>
      </c>
      <c r="G22" s="69" t="s">
        <v>31</v>
      </c>
      <c r="H22" s="69" t="s">
        <v>31</v>
      </c>
      <c r="I22" s="282"/>
      <c r="J22" s="69" t="s">
        <v>31</v>
      </c>
      <c r="K22" s="69" t="s">
        <v>31</v>
      </c>
      <c r="L22" s="72" t="s">
        <v>31</v>
      </c>
      <c r="M22" s="310" t="s">
        <v>135</v>
      </c>
      <c r="N22" s="307" t="s">
        <v>14</v>
      </c>
    </row>
    <row r="23" spans="1:14" ht="24.75" customHeight="1" x14ac:dyDescent="0.25">
      <c r="A23" s="241"/>
      <c r="B23" s="269"/>
      <c r="C23" s="278"/>
      <c r="D23" s="81" t="s">
        <v>63</v>
      </c>
      <c r="E23" s="81" t="s">
        <v>76</v>
      </c>
      <c r="F23" s="81" t="s">
        <v>63</v>
      </c>
      <c r="G23" s="81" t="s">
        <v>76</v>
      </c>
      <c r="H23" s="81" t="s">
        <v>63</v>
      </c>
      <c r="I23" s="242"/>
      <c r="J23" s="81" t="s">
        <v>63</v>
      </c>
      <c r="K23" s="81" t="s">
        <v>63</v>
      </c>
      <c r="L23" s="82" t="s">
        <v>63</v>
      </c>
      <c r="M23" s="228"/>
      <c r="N23" s="308"/>
    </row>
    <row r="24" spans="1:14" ht="24.75" customHeight="1" x14ac:dyDescent="0.25">
      <c r="A24" s="225"/>
      <c r="B24" s="270"/>
      <c r="C24" s="273"/>
      <c r="D24" s="59" t="s">
        <v>136</v>
      </c>
      <c r="E24" s="59" t="s">
        <v>137</v>
      </c>
      <c r="F24" s="59" t="s">
        <v>138</v>
      </c>
      <c r="G24" s="59" t="s">
        <v>139</v>
      </c>
      <c r="H24" s="59" t="s">
        <v>140</v>
      </c>
      <c r="I24" s="227"/>
      <c r="J24" s="59" t="s">
        <v>141</v>
      </c>
      <c r="K24" s="59" t="s">
        <v>142</v>
      </c>
      <c r="L24" s="60" t="s">
        <v>143</v>
      </c>
      <c r="M24" s="229"/>
      <c r="N24" s="320"/>
    </row>
    <row r="25" spans="1:14" ht="24.75" customHeight="1" x14ac:dyDescent="0.25">
      <c r="A25" s="241" t="s">
        <v>82</v>
      </c>
      <c r="B25" s="269" t="s">
        <v>144</v>
      </c>
      <c r="C25" s="278" t="s">
        <v>145</v>
      </c>
      <c r="D25" s="67" t="s">
        <v>31</v>
      </c>
      <c r="E25" s="67" t="s">
        <v>32</v>
      </c>
      <c r="F25" s="67" t="s">
        <v>31</v>
      </c>
      <c r="G25" s="67" t="s">
        <v>32</v>
      </c>
      <c r="H25" s="67" t="s">
        <v>32</v>
      </c>
      <c r="I25" s="67" t="s">
        <v>32</v>
      </c>
      <c r="J25" s="242"/>
      <c r="K25" s="67" t="s">
        <v>31</v>
      </c>
      <c r="L25" s="71" t="s">
        <v>31</v>
      </c>
      <c r="M25" s="228" t="s">
        <v>146</v>
      </c>
      <c r="N25" s="312" t="s">
        <v>84</v>
      </c>
    </row>
    <row r="26" spans="1:14" ht="24.75" customHeight="1" x14ac:dyDescent="0.25">
      <c r="A26" s="241"/>
      <c r="B26" s="269"/>
      <c r="C26" s="278"/>
      <c r="D26" s="57" t="s">
        <v>63</v>
      </c>
      <c r="E26" s="57" t="s">
        <v>64</v>
      </c>
      <c r="F26" s="57" t="s">
        <v>63</v>
      </c>
      <c r="G26" s="57" t="s">
        <v>58</v>
      </c>
      <c r="H26" s="57" t="s">
        <v>58</v>
      </c>
      <c r="I26" s="57" t="s">
        <v>58</v>
      </c>
      <c r="J26" s="242"/>
      <c r="K26" s="57" t="s">
        <v>63</v>
      </c>
      <c r="L26" s="58" t="s">
        <v>76</v>
      </c>
      <c r="M26" s="228"/>
      <c r="N26" s="312"/>
    </row>
    <row r="27" spans="1:14" ht="24.75" customHeight="1" x14ac:dyDescent="0.25">
      <c r="A27" s="241"/>
      <c r="B27" s="277"/>
      <c r="C27" s="285"/>
      <c r="D27" s="57" t="s">
        <v>147</v>
      </c>
      <c r="E27" s="57"/>
      <c r="F27" s="57" t="s">
        <v>148</v>
      </c>
      <c r="G27" s="57"/>
      <c r="H27" s="57"/>
      <c r="I27" s="57"/>
      <c r="J27" s="286"/>
      <c r="K27" s="57" t="s">
        <v>149</v>
      </c>
      <c r="L27" s="58" t="s">
        <v>150</v>
      </c>
      <c r="M27" s="313"/>
      <c r="N27" s="313"/>
    </row>
    <row r="28" spans="1:14" ht="24.75" customHeight="1" x14ac:dyDescent="0.25">
      <c r="A28" s="241"/>
      <c r="B28" s="268" t="s">
        <v>151</v>
      </c>
      <c r="C28" s="314" t="s">
        <v>152</v>
      </c>
      <c r="D28" s="69" t="s">
        <v>31</v>
      </c>
      <c r="E28" s="69" t="s">
        <v>32</v>
      </c>
      <c r="F28" s="69" t="s">
        <v>32</v>
      </c>
      <c r="G28" s="69" t="s">
        <v>32</v>
      </c>
      <c r="H28" s="69" t="s">
        <v>32</v>
      </c>
      <c r="I28" s="69" t="s">
        <v>32</v>
      </c>
      <c r="J28" s="69" t="s">
        <v>32</v>
      </c>
      <c r="K28" s="282"/>
      <c r="L28" s="72" t="s">
        <v>31</v>
      </c>
      <c r="M28" s="310" t="s">
        <v>153</v>
      </c>
      <c r="N28" s="311" t="s">
        <v>154</v>
      </c>
    </row>
    <row r="29" spans="1:14" ht="24.75" customHeight="1" x14ac:dyDescent="0.25">
      <c r="A29" s="241"/>
      <c r="B29" s="269"/>
      <c r="C29" s="315"/>
      <c r="D29" s="57" t="s">
        <v>63</v>
      </c>
      <c r="E29" s="57" t="s">
        <v>58</v>
      </c>
      <c r="F29" s="57" t="s">
        <v>64</v>
      </c>
      <c r="G29" s="57" t="s">
        <v>58</v>
      </c>
      <c r="H29" s="57" t="s">
        <v>58</v>
      </c>
      <c r="I29" s="57" t="s">
        <v>58</v>
      </c>
      <c r="J29" s="57" t="s">
        <v>58</v>
      </c>
      <c r="K29" s="242"/>
      <c r="L29" s="58" t="s">
        <v>70</v>
      </c>
      <c r="M29" s="228"/>
      <c r="N29" s="312"/>
    </row>
    <row r="30" spans="1:14" ht="24.75" customHeight="1" x14ac:dyDescent="0.25">
      <c r="A30" s="241"/>
      <c r="B30" s="277"/>
      <c r="C30" s="318"/>
      <c r="D30" s="57" t="s">
        <v>155</v>
      </c>
      <c r="E30" s="57"/>
      <c r="F30" s="57"/>
      <c r="G30" s="57"/>
      <c r="H30" s="57"/>
      <c r="I30" s="57"/>
      <c r="J30" s="57"/>
      <c r="K30" s="319"/>
      <c r="L30" s="58" t="s">
        <v>156</v>
      </c>
      <c r="M30" s="313"/>
      <c r="N30" s="313"/>
    </row>
    <row r="31" spans="1:14" ht="24.75" customHeight="1" x14ac:dyDescent="0.25">
      <c r="A31" s="241"/>
      <c r="B31" s="268" t="s">
        <v>157</v>
      </c>
      <c r="C31" s="314" t="s">
        <v>158</v>
      </c>
      <c r="D31" s="69" t="s">
        <v>31</v>
      </c>
      <c r="E31" s="69" t="s">
        <v>32</v>
      </c>
      <c r="F31" s="69" t="s">
        <v>32</v>
      </c>
      <c r="G31" s="69" t="s">
        <v>32</v>
      </c>
      <c r="H31" s="69" t="s">
        <v>32</v>
      </c>
      <c r="I31" s="69" t="s">
        <v>32</v>
      </c>
      <c r="J31" s="69" t="s">
        <v>32</v>
      </c>
      <c r="K31" s="69" t="s">
        <v>32</v>
      </c>
      <c r="L31" s="317"/>
      <c r="M31" s="310" t="s">
        <v>159</v>
      </c>
      <c r="N31" s="311" t="s">
        <v>160</v>
      </c>
    </row>
    <row r="32" spans="1:14" ht="24.75" customHeight="1" x14ac:dyDescent="0.25">
      <c r="A32" s="241"/>
      <c r="B32" s="269"/>
      <c r="C32" s="315"/>
      <c r="D32" s="81" t="s">
        <v>63</v>
      </c>
      <c r="E32" s="81" t="s">
        <v>58</v>
      </c>
      <c r="F32" s="81" t="s">
        <v>64</v>
      </c>
      <c r="G32" s="81" t="s">
        <v>58</v>
      </c>
      <c r="H32" s="81" t="s">
        <v>58</v>
      </c>
      <c r="I32" s="81" t="s">
        <v>58</v>
      </c>
      <c r="J32" s="81" t="s">
        <v>69</v>
      </c>
      <c r="K32" s="81" t="s">
        <v>64</v>
      </c>
      <c r="L32" s="245"/>
      <c r="M32" s="228"/>
      <c r="N32" s="312"/>
    </row>
    <row r="33" spans="1:14" ht="24.75" customHeight="1" x14ac:dyDescent="0.25">
      <c r="A33" s="225"/>
      <c r="B33" s="270"/>
      <c r="C33" s="316"/>
      <c r="D33" s="59" t="s">
        <v>105</v>
      </c>
      <c r="E33" s="59"/>
      <c r="F33" s="59"/>
      <c r="G33" s="59"/>
      <c r="H33" s="59"/>
      <c r="I33" s="59"/>
      <c r="J33" s="59"/>
      <c r="K33" s="59"/>
      <c r="L33" s="233"/>
      <c r="M33" s="229"/>
      <c r="N33" s="229"/>
    </row>
    <row r="34" spans="1:14" ht="30" x14ac:dyDescent="0.25">
      <c r="C34" s="61" t="s">
        <v>161</v>
      </c>
    </row>
    <row r="36" spans="1:14" ht="15.75" x14ac:dyDescent="0.25">
      <c r="C36" s="1" t="s">
        <v>20</v>
      </c>
    </row>
  </sheetData>
  <mergeCells count="52">
    <mergeCell ref="A25:A33"/>
    <mergeCell ref="A1:N1"/>
    <mergeCell ref="A2:N2"/>
    <mergeCell ref="A4:N4"/>
    <mergeCell ref="A6:C6"/>
    <mergeCell ref="A7:A15"/>
    <mergeCell ref="A16:A24"/>
    <mergeCell ref="B16:B18"/>
    <mergeCell ref="C16:C18"/>
    <mergeCell ref="M16:M18"/>
    <mergeCell ref="G16:G18"/>
    <mergeCell ref="N16:N18"/>
    <mergeCell ref="B19:B21"/>
    <mergeCell ref="C19:C21"/>
    <mergeCell ref="H19:H21"/>
    <mergeCell ref="C22:C24"/>
    <mergeCell ref="N22:N24"/>
    <mergeCell ref="I22:I24"/>
    <mergeCell ref="M25:M27"/>
    <mergeCell ref="N25:N27"/>
    <mergeCell ref="J25:J27"/>
    <mergeCell ref="B25:B27"/>
    <mergeCell ref="C25:C27"/>
    <mergeCell ref="D7:D9"/>
    <mergeCell ref="B22:B24"/>
    <mergeCell ref="M22:M24"/>
    <mergeCell ref="C28:C30"/>
    <mergeCell ref="B28:B30"/>
    <mergeCell ref="M28:M30"/>
    <mergeCell ref="N28:N30"/>
    <mergeCell ref="K28:K30"/>
    <mergeCell ref="B31:B33"/>
    <mergeCell ref="C31:C33"/>
    <mergeCell ref="M31:M33"/>
    <mergeCell ref="N31:N33"/>
    <mergeCell ref="L31:L33"/>
    <mergeCell ref="C7:C9"/>
    <mergeCell ref="B7:B9"/>
    <mergeCell ref="M7:M9"/>
    <mergeCell ref="M19:M21"/>
    <mergeCell ref="N19:N21"/>
    <mergeCell ref="N7:N9"/>
    <mergeCell ref="N10:N12"/>
    <mergeCell ref="B13:B15"/>
    <mergeCell ref="C13:C15"/>
    <mergeCell ref="F13:F15"/>
    <mergeCell ref="M13:M15"/>
    <mergeCell ref="N13:N15"/>
    <mergeCell ref="B10:B12"/>
    <mergeCell ref="C10:C12"/>
    <mergeCell ref="E10:E12"/>
    <mergeCell ref="M10:M12"/>
  </mergeCells>
  <pageMargins left="0.7" right="0.7" top="0.75" bottom="0.75" header="0.3" footer="0.3"/>
  <pageSetup paperSize="9" scale="67" orientation="landscape" r:id="rId1"/>
  <drawing r:id="rId2"/>
  <picture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s" ma:contentTypeID="0x010100758742EF2F1054479A878592A85BEE83" ma:contentTypeVersion="0" ma:contentTypeDescription="Izveidot jaunu dokumentu." ma:contentTypeScope="" ma:versionID="5d4d92adc55403464ce06de025a83e3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418fe64c4fa9a555a92ffa04c26af56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atura tips"/>
        <xsd:element ref="dc:title" minOccurs="0" maxOccurs="1" ma:index="4" ma:displayName="Virsrakst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2783C6B-164C-4876-87C8-5178C68902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45B6993-43AF-47F6-86E5-7F216BEA3A8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291BD94-BA50-4909-A67F-A216F98F0E5A}">
  <ds:schemaRefs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6</vt:i4>
      </vt:variant>
    </vt:vector>
  </HeadingPairs>
  <TitlesOfParts>
    <vt:vector size="21" baseType="lpstr">
      <vt:lpstr>volejbols_meitenes</vt:lpstr>
      <vt:lpstr>volejbols_zēni</vt:lpstr>
      <vt:lpstr>basketbols_zēni</vt:lpstr>
      <vt:lpstr>basketbols_darbinieki (Siev.)</vt:lpstr>
      <vt:lpstr>basketbols_darbinieki (Vīr.)</vt:lpstr>
      <vt:lpstr>basketbols_meitenes</vt:lpstr>
      <vt:lpstr>galda_teniss_VIR_darbinieki</vt:lpstr>
      <vt:lpstr>galda_teniss_siev_darbinieki </vt:lpstr>
      <vt:lpstr>galda_teniss_ZĒNI</vt:lpstr>
      <vt:lpstr>galda_teniss_MEITENES</vt:lpstr>
      <vt:lpstr>SODA_METIENI_DIREKTORI</vt:lpstr>
      <vt:lpstr>elements of badminton</vt:lpstr>
      <vt:lpstr>DARTS_DIREKTORI </vt:lpstr>
      <vt:lpstr>TRĪSCĪŅA_KOPĀ</vt:lpstr>
      <vt:lpstr>REZULTĀTI_KOPĀ</vt:lpstr>
      <vt:lpstr>basketbols_meitenes!Print_Area</vt:lpstr>
      <vt:lpstr>basketbols_zēni!Print_Area</vt:lpstr>
      <vt:lpstr>galda_teniss_MEITENES!Print_Area</vt:lpstr>
      <vt:lpstr>galda_teniss_VIR_darbinieki!Print_Area</vt:lpstr>
      <vt:lpstr>volejbols_meitenes!Print_Area</vt:lpstr>
      <vt:lpstr>volejbols_zēni!Print_Area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2023-05-02T09:12:08Z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0x010100758742EF2F1054479A878592A85BEE83</vt:lpwstr>
  </property>
</Properties>
</file>